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8800" windowHeight="12135"/>
  </bookViews>
  <sheets>
    <sheet name="Лист1" sheetId="1" r:id="rId1"/>
  </sheets>
  <definedNames>
    <definedName name="_xlnm.Print_Area" localSheetId="0">Лист1!$A$1:$H$21</definedName>
  </definedNames>
  <calcPr calcId="144525"/>
</workbook>
</file>

<file path=xl/calcChain.xml><?xml version="1.0" encoding="utf-8"?>
<calcChain xmlns="http://schemas.openxmlformats.org/spreadsheetml/2006/main">
  <c r="E16" i="1" l="1"/>
  <c r="E15" i="1" s="1"/>
  <c r="F16" i="1"/>
  <c r="F15" i="1" s="1"/>
  <c r="H16" i="1"/>
  <c r="H15" i="1" s="1"/>
  <c r="E17" i="1"/>
  <c r="F17" i="1"/>
  <c r="H17" i="1"/>
  <c r="C17" i="1"/>
  <c r="C16" i="1"/>
  <c r="C15" i="1" s="1"/>
</calcChain>
</file>

<file path=xl/sharedStrings.xml><?xml version="1.0" encoding="utf-8"?>
<sst xmlns="http://schemas.openxmlformats.org/spreadsheetml/2006/main" count="34" uniqueCount="32">
  <si>
    <t>тыс. рублей</t>
  </si>
  <si>
    <t>Уголь, тыс. тонн</t>
  </si>
  <si>
    <t>Золото,  кг.</t>
  </si>
  <si>
    <t>Руды, тыс. тонн</t>
  </si>
  <si>
    <t xml:space="preserve">Итого </t>
  </si>
  <si>
    <t xml:space="preserve">коксующий </t>
  </si>
  <si>
    <t xml:space="preserve">Объем добычи </t>
  </si>
  <si>
    <t>Средняя цена, руб.</t>
  </si>
  <si>
    <t>Облагаемый объём добычи в стоимостном выражении</t>
  </si>
  <si>
    <t xml:space="preserve">Ставка налога на добычу полезных ископаемых </t>
  </si>
  <si>
    <t>Всего налог на добычу полезных ископаемых</t>
  </si>
  <si>
    <t>Всего налоговых льгот</t>
  </si>
  <si>
    <t>Всего налога на добычу полезных ископаемых за минусом льгот</t>
  </si>
  <si>
    <t>Расчет</t>
  </si>
  <si>
    <t>поступлений налога на добычу полезных ископаемых</t>
  </si>
  <si>
    <t>Наименование</t>
  </si>
  <si>
    <t>№ п/п</t>
  </si>
  <si>
    <t>6.1.</t>
  </si>
  <si>
    <t>6.2.</t>
  </si>
  <si>
    <t>7.1.</t>
  </si>
  <si>
    <t>7.2.</t>
  </si>
  <si>
    <t>Итого сумма поступления в региональный бюджет</t>
  </si>
  <si>
    <t>энергетический</t>
  </si>
  <si>
    <t>ОРПИ, тыс. куб. м.</t>
  </si>
  <si>
    <t>Коэффициенты</t>
  </si>
  <si>
    <t xml:space="preserve">в т.ч. в федеральный бюджет </t>
  </si>
  <si>
    <t>в т.ч. в региональный бюджет</t>
  </si>
  <si>
    <t xml:space="preserve">в т.ч. в региональный бюджет </t>
  </si>
  <si>
    <t>в т.ч. в федеральный бюджет</t>
  </si>
  <si>
    <t>8.1.</t>
  </si>
  <si>
    <t>8.2.</t>
  </si>
  <si>
    <t>в бюджет Республики Тыва на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</si>
</sst>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0.0%"/>
    <numFmt numFmtId="165" formatCode="0.0"/>
    <numFmt numFmtId="166" formatCode="_-* #,##0.0\ _₽_-;\-* #,##0.0\ _₽_-;_-* &quot;-&quot;??\ _₽_-;_-@_-"/>
    <numFmt numFmtId="167" formatCode="_-* #,##0\ _₽_-;\-* #,##0\ _₽_-;_-* &quot;-&quot;??\ _₽_-;_-@_-"/>
    <numFmt numFmtId="168" formatCode="_-* #,##0.0\ _₽_-;\-* #,##0.0\ _₽_-;_-* &quot;-&quot;?\ _₽_-;_-@_-"/>
  </numFmts>
  <fonts count="10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7" fillId="0" borderId="0"/>
    <xf numFmtId="43" fontId="8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/>
    <xf numFmtId="0" fontId="2" fillId="0" borderId="0" xfId="0" applyFont="1" applyBorder="1"/>
    <xf numFmtId="0" fontId="2" fillId="0" borderId="0" xfId="0" applyFont="1" applyAlignment="1">
      <alignment horizontal="center" vertical="center"/>
    </xf>
    <xf numFmtId="0" fontId="5" fillId="2" borderId="0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0" fillId="2" borderId="0" xfId="0" applyFill="1"/>
    <xf numFmtId="0" fontId="9" fillId="0" borderId="0" xfId="0" applyFont="1"/>
    <xf numFmtId="0" fontId="9" fillId="0" borderId="0" xfId="0" applyFont="1" applyAlignment="1"/>
    <xf numFmtId="168" fontId="9" fillId="0" borderId="0" xfId="0" applyNumberFormat="1" applyFont="1"/>
    <xf numFmtId="43" fontId="9" fillId="0" borderId="0" xfId="7" applyFont="1"/>
    <xf numFmtId="167" fontId="9" fillId="0" borderId="0" xfId="0" applyNumberFormat="1" applyFont="1"/>
    <xf numFmtId="3" fontId="9" fillId="0" borderId="0" xfId="0" applyNumberFormat="1" applyFont="1"/>
    <xf numFmtId="43" fontId="9" fillId="0" borderId="0" xfId="0" applyNumberFormat="1" applyFont="1"/>
    <xf numFmtId="3" fontId="2" fillId="0" borderId="0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1" fontId="2" fillId="0" borderId="0" xfId="0" applyNumberFormat="1" applyFont="1" applyFill="1" applyBorder="1" applyAlignment="1">
      <alignment vertical="center"/>
    </xf>
    <xf numFmtId="164" fontId="2" fillId="0" borderId="0" xfId="0" applyNumberFormat="1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vertical="center"/>
    </xf>
    <xf numFmtId="166" fontId="2" fillId="0" borderId="0" xfId="7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</cellXfs>
  <cellStyles count="8">
    <cellStyle name="Обычный" xfId="0" builtinId="0"/>
    <cellStyle name="Обычный 2" xfId="4"/>
    <cellStyle name="Обычный 3" xfId="2"/>
    <cellStyle name="Процентный 2" xfId="1"/>
    <cellStyle name="Процентный 3" xfId="6"/>
    <cellStyle name="Финансовый" xfId="7" builtinId="3"/>
    <cellStyle name="Финансовый 2" xfId="5"/>
    <cellStyle name="Финансовый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view="pageBreakPreview" zoomScale="80" zoomScaleNormal="100" zoomScaleSheetLayoutView="80" workbookViewId="0">
      <selection activeCell="B12" sqref="B12"/>
    </sheetView>
  </sheetViews>
  <sheetFormatPr defaultRowHeight="15" x14ac:dyDescent="0.25"/>
  <cols>
    <col min="1" max="1" width="5.28515625" customWidth="1"/>
    <col min="2" max="2" width="32.7109375" customWidth="1"/>
    <col min="3" max="3" width="13.5703125" customWidth="1"/>
    <col min="4" max="4" width="17.140625" customWidth="1"/>
    <col min="5" max="5" width="12.5703125" customWidth="1"/>
    <col min="6" max="7" width="13.42578125" customWidth="1"/>
    <col min="8" max="8" width="12.5703125" customWidth="1"/>
    <col min="9" max="9" width="13.85546875" style="9" bestFit="1" customWidth="1"/>
    <col min="10" max="14" width="15.28515625" style="9" customWidth="1"/>
  </cols>
  <sheetData>
    <row r="1" spans="1:14" ht="18.75" x14ac:dyDescent="0.3">
      <c r="A1" s="18" t="s">
        <v>13</v>
      </c>
      <c r="B1" s="19"/>
      <c r="C1" s="19"/>
      <c r="D1" s="19"/>
      <c r="E1" s="19"/>
      <c r="F1" s="19"/>
      <c r="G1" s="19"/>
      <c r="H1" s="19"/>
    </row>
    <row r="2" spans="1:14" ht="18.75" x14ac:dyDescent="0.3">
      <c r="A2" s="18" t="s">
        <v>14</v>
      </c>
      <c r="B2" s="19"/>
      <c r="C2" s="19"/>
      <c r="D2" s="19"/>
      <c r="E2" s="19"/>
      <c r="F2" s="19"/>
      <c r="G2" s="19"/>
      <c r="H2" s="19"/>
    </row>
    <row r="3" spans="1:14" ht="18.75" x14ac:dyDescent="0.3">
      <c r="A3" s="18" t="s">
        <v>31</v>
      </c>
      <c r="B3" s="19"/>
      <c r="C3" s="19"/>
      <c r="D3" s="19"/>
      <c r="E3" s="19"/>
      <c r="F3" s="19"/>
      <c r="G3" s="19"/>
      <c r="H3" s="19"/>
    </row>
    <row r="4" spans="1:14" ht="15.75" x14ac:dyDescent="0.25">
      <c r="B4" s="2"/>
      <c r="C4" s="2"/>
      <c r="D4" s="2"/>
      <c r="E4" s="2"/>
      <c r="F4" s="2"/>
      <c r="G4" s="2"/>
      <c r="H4" s="2" t="s">
        <v>0</v>
      </c>
    </row>
    <row r="5" spans="1:14" s="1" customFormat="1" ht="25.5" customHeight="1" x14ac:dyDescent="0.25">
      <c r="A5" s="17" t="s">
        <v>16</v>
      </c>
      <c r="B5" s="20" t="s">
        <v>15</v>
      </c>
      <c r="C5" s="20" t="s">
        <v>1</v>
      </c>
      <c r="D5" s="20"/>
      <c r="E5" s="20" t="s">
        <v>2</v>
      </c>
      <c r="F5" s="17" t="s">
        <v>3</v>
      </c>
      <c r="G5" s="17" t="s">
        <v>23</v>
      </c>
      <c r="H5" s="20" t="s">
        <v>4</v>
      </c>
      <c r="I5" s="10"/>
      <c r="J5" s="10"/>
      <c r="K5" s="10"/>
      <c r="L5" s="10"/>
      <c r="M5" s="10"/>
      <c r="N5" s="10"/>
    </row>
    <row r="6" spans="1:14" s="1" customFormat="1" ht="50.25" customHeight="1" x14ac:dyDescent="0.25">
      <c r="A6" s="17"/>
      <c r="B6" s="20"/>
      <c r="C6" s="5" t="s">
        <v>5</v>
      </c>
      <c r="D6" s="5" t="s">
        <v>22</v>
      </c>
      <c r="E6" s="20"/>
      <c r="F6" s="17"/>
      <c r="G6" s="17"/>
      <c r="H6" s="20"/>
      <c r="I6" s="10"/>
      <c r="J6" s="10"/>
      <c r="K6" s="10"/>
      <c r="L6" s="10"/>
      <c r="M6" s="10"/>
      <c r="N6" s="10"/>
    </row>
    <row r="7" spans="1:14" ht="34.5" customHeight="1" x14ac:dyDescent="0.25">
      <c r="A7" s="3">
        <v>1</v>
      </c>
      <c r="B7" s="6" t="s">
        <v>6</v>
      </c>
      <c r="C7" s="16">
        <v>1100</v>
      </c>
      <c r="D7" s="16">
        <v>450</v>
      </c>
      <c r="E7" s="16">
        <v>1500</v>
      </c>
      <c r="F7" s="16">
        <v>1000</v>
      </c>
      <c r="G7" s="16">
        <v>2000</v>
      </c>
      <c r="H7" s="16">
        <v>6050</v>
      </c>
    </row>
    <row r="8" spans="1:14" ht="34.5" customHeight="1" x14ac:dyDescent="0.25">
      <c r="A8" s="3">
        <v>2</v>
      </c>
      <c r="B8" s="6" t="s">
        <v>7</v>
      </c>
      <c r="C8" s="16"/>
      <c r="D8" s="16"/>
      <c r="E8" s="16">
        <v>6984</v>
      </c>
      <c r="F8" s="16">
        <v>3365</v>
      </c>
      <c r="G8" s="16">
        <v>349.5</v>
      </c>
      <c r="H8" s="16"/>
    </row>
    <row r="9" spans="1:14" ht="34.5" customHeight="1" x14ac:dyDescent="0.25">
      <c r="A9" s="3">
        <v>3</v>
      </c>
      <c r="B9" s="6" t="s">
        <v>8</v>
      </c>
      <c r="C9" s="16"/>
      <c r="D9" s="16"/>
      <c r="E9" s="16">
        <v>10476000</v>
      </c>
      <c r="F9" s="16">
        <v>3365000</v>
      </c>
      <c r="G9" s="16">
        <v>699000</v>
      </c>
      <c r="H9" s="16">
        <v>14540000</v>
      </c>
    </row>
    <row r="10" spans="1:14" ht="40.5" customHeight="1" x14ac:dyDescent="0.25">
      <c r="A10" s="3">
        <v>4</v>
      </c>
      <c r="B10" s="6" t="s">
        <v>9</v>
      </c>
      <c r="C10" s="21">
        <v>1</v>
      </c>
      <c r="D10" s="21">
        <v>24</v>
      </c>
      <c r="E10" s="22">
        <v>0.06</v>
      </c>
      <c r="F10" s="22">
        <v>0.08</v>
      </c>
      <c r="G10" s="22">
        <v>5.5E-2</v>
      </c>
      <c r="H10" s="22"/>
      <c r="K10" s="11"/>
    </row>
    <row r="11" spans="1:14" ht="21.75" customHeight="1" x14ac:dyDescent="0.25">
      <c r="A11" s="3">
        <v>5</v>
      </c>
      <c r="B11" s="6" t="s">
        <v>24</v>
      </c>
      <c r="C11" s="23">
        <v>1443.9</v>
      </c>
      <c r="D11" s="21">
        <v>1</v>
      </c>
      <c r="E11" s="24"/>
      <c r="F11" s="23">
        <v>3.5</v>
      </c>
      <c r="G11" s="22"/>
      <c r="H11" s="22"/>
    </row>
    <row r="12" spans="1:14" ht="34.5" customHeight="1" x14ac:dyDescent="0.25">
      <c r="A12" s="3">
        <v>6</v>
      </c>
      <c r="B12" s="7" t="s">
        <v>10</v>
      </c>
      <c r="C12" s="25">
        <v>1588269</v>
      </c>
      <c r="D12" s="25">
        <v>9936</v>
      </c>
      <c r="E12" s="25">
        <v>628560</v>
      </c>
      <c r="F12" s="25">
        <v>942200</v>
      </c>
      <c r="G12" s="25">
        <v>38363</v>
      </c>
      <c r="H12" s="25">
        <v>3207328</v>
      </c>
      <c r="I12" s="12"/>
      <c r="J12" s="12"/>
      <c r="K12" s="12"/>
      <c r="L12" s="12"/>
      <c r="M12" s="12"/>
      <c r="N12" s="12"/>
    </row>
    <row r="13" spans="1:14" ht="34.5" customHeight="1" x14ac:dyDescent="0.25">
      <c r="A13" s="3" t="s">
        <v>17</v>
      </c>
      <c r="B13" s="6" t="s">
        <v>25</v>
      </c>
      <c r="C13" s="16">
        <v>1111788</v>
      </c>
      <c r="D13" s="16">
        <v>3974</v>
      </c>
      <c r="E13" s="16">
        <v>251424</v>
      </c>
      <c r="F13" s="16">
        <v>376880</v>
      </c>
      <c r="G13" s="16">
        <v>0</v>
      </c>
      <c r="H13" s="16">
        <v>1744067</v>
      </c>
      <c r="I13" s="13"/>
      <c r="J13" s="13"/>
      <c r="K13" s="13"/>
      <c r="L13" s="13"/>
      <c r="M13" s="13"/>
      <c r="N13" s="12"/>
    </row>
    <row r="14" spans="1:14" ht="34.5" customHeight="1" x14ac:dyDescent="0.25">
      <c r="A14" s="3" t="s">
        <v>18</v>
      </c>
      <c r="B14" s="6" t="s">
        <v>26</v>
      </c>
      <c r="C14" s="16">
        <v>476481</v>
      </c>
      <c r="D14" s="16">
        <v>5962</v>
      </c>
      <c r="E14" s="16">
        <v>377136</v>
      </c>
      <c r="F14" s="16">
        <v>565320</v>
      </c>
      <c r="G14" s="16">
        <v>38363</v>
      </c>
      <c r="H14" s="16">
        <v>1463261</v>
      </c>
      <c r="I14" s="13"/>
      <c r="J14" s="13"/>
      <c r="K14" s="13"/>
      <c r="L14" s="13"/>
      <c r="M14" s="13"/>
      <c r="N14" s="12"/>
    </row>
    <row r="15" spans="1:14" ht="34.5" customHeight="1" x14ac:dyDescent="0.25">
      <c r="A15" s="3">
        <v>7</v>
      </c>
      <c r="B15" s="7" t="s">
        <v>11</v>
      </c>
      <c r="C15" s="25">
        <f>C16+C17</f>
        <v>101071</v>
      </c>
      <c r="D15" s="25"/>
      <c r="E15" s="25">
        <f t="shared" ref="D15:H15" si="0">E16+E17</f>
        <v>143312</v>
      </c>
      <c r="F15" s="25">
        <f t="shared" si="0"/>
        <v>94220</v>
      </c>
      <c r="G15" s="25"/>
      <c r="H15" s="25">
        <f t="shared" si="0"/>
        <v>338603</v>
      </c>
      <c r="I15" s="14"/>
      <c r="J15" s="14"/>
      <c r="K15" s="14"/>
      <c r="L15" s="14"/>
      <c r="M15" s="14"/>
      <c r="N15" s="12"/>
    </row>
    <row r="16" spans="1:14" ht="26.25" customHeight="1" x14ac:dyDescent="0.25">
      <c r="A16" s="3" t="s">
        <v>19</v>
      </c>
      <c r="B16" s="6" t="s">
        <v>25</v>
      </c>
      <c r="C16" s="16">
        <f>C13-C19</f>
        <v>70749</v>
      </c>
      <c r="D16" s="16"/>
      <c r="E16" s="16">
        <f t="shared" ref="D16:H16" si="1">E13-E19</f>
        <v>57325</v>
      </c>
      <c r="F16" s="16">
        <f t="shared" si="1"/>
        <v>37688</v>
      </c>
      <c r="G16" s="16"/>
      <c r="H16" s="16">
        <f t="shared" si="1"/>
        <v>165763</v>
      </c>
      <c r="I16" s="13"/>
      <c r="J16" s="13"/>
      <c r="K16" s="13"/>
      <c r="L16" s="13"/>
      <c r="M16" s="13"/>
      <c r="N16" s="12"/>
    </row>
    <row r="17" spans="1:14" ht="26.25" customHeight="1" x14ac:dyDescent="0.25">
      <c r="A17" s="3" t="s">
        <v>20</v>
      </c>
      <c r="B17" s="6" t="s">
        <v>27</v>
      </c>
      <c r="C17" s="16">
        <f>C14-C20</f>
        <v>30322</v>
      </c>
      <c r="D17" s="16"/>
      <c r="E17" s="16">
        <f t="shared" ref="D17:H17" si="2">E14-E20</f>
        <v>85987</v>
      </c>
      <c r="F17" s="16">
        <f t="shared" si="2"/>
        <v>56532</v>
      </c>
      <c r="G17" s="16"/>
      <c r="H17" s="16">
        <f t="shared" si="2"/>
        <v>172840</v>
      </c>
      <c r="I17" s="13"/>
      <c r="J17" s="13"/>
      <c r="K17" s="13"/>
      <c r="L17" s="13"/>
      <c r="M17" s="13"/>
      <c r="N17" s="12"/>
    </row>
    <row r="18" spans="1:14" ht="49.5" customHeight="1" x14ac:dyDescent="0.25">
      <c r="A18" s="3">
        <v>8</v>
      </c>
      <c r="B18" s="7" t="s">
        <v>12</v>
      </c>
      <c r="C18" s="25">
        <v>1487198</v>
      </c>
      <c r="D18" s="25">
        <v>9936</v>
      </c>
      <c r="E18" s="25">
        <v>485248</v>
      </c>
      <c r="F18" s="25">
        <v>847980</v>
      </c>
      <c r="G18" s="25">
        <v>38363</v>
      </c>
      <c r="H18" s="25">
        <v>2868725</v>
      </c>
      <c r="I18" s="15"/>
      <c r="J18" s="15"/>
      <c r="K18" s="15"/>
      <c r="L18" s="15"/>
      <c r="M18" s="15"/>
      <c r="N18" s="12"/>
    </row>
    <row r="19" spans="1:14" ht="27.75" customHeight="1" x14ac:dyDescent="0.25">
      <c r="A19" s="3" t="s">
        <v>29</v>
      </c>
      <c r="B19" s="6" t="s">
        <v>28</v>
      </c>
      <c r="C19" s="16">
        <v>1041039</v>
      </c>
      <c r="D19" s="16">
        <v>3974</v>
      </c>
      <c r="E19" s="16">
        <v>194099</v>
      </c>
      <c r="F19" s="16">
        <v>339192</v>
      </c>
      <c r="G19" s="16"/>
      <c r="H19" s="16">
        <v>1578304</v>
      </c>
      <c r="I19" s="13"/>
      <c r="J19" s="13"/>
      <c r="K19" s="13"/>
      <c r="L19" s="13"/>
      <c r="M19" s="13"/>
      <c r="N19" s="12"/>
    </row>
    <row r="20" spans="1:14" ht="27.75" customHeight="1" x14ac:dyDescent="0.25">
      <c r="A20" s="3" t="s">
        <v>30</v>
      </c>
      <c r="B20" s="6" t="s">
        <v>27</v>
      </c>
      <c r="C20" s="16">
        <v>446159</v>
      </c>
      <c r="D20" s="16">
        <v>5962</v>
      </c>
      <c r="E20" s="16">
        <v>291149</v>
      </c>
      <c r="F20" s="16">
        <v>508788</v>
      </c>
      <c r="G20" s="16">
        <v>38363</v>
      </c>
      <c r="H20" s="16">
        <v>1290421</v>
      </c>
      <c r="I20" s="13"/>
      <c r="J20" s="13"/>
      <c r="K20" s="13"/>
      <c r="L20" s="13"/>
      <c r="M20" s="13"/>
      <c r="N20" s="12"/>
    </row>
    <row r="21" spans="1:14" ht="39" customHeight="1" x14ac:dyDescent="0.25">
      <c r="A21" s="3">
        <v>9</v>
      </c>
      <c r="B21" s="4" t="s">
        <v>21</v>
      </c>
      <c r="C21" s="25">
        <v>446159</v>
      </c>
      <c r="D21" s="25">
        <v>5962</v>
      </c>
      <c r="E21" s="25">
        <v>291149</v>
      </c>
      <c r="F21" s="25">
        <v>508788</v>
      </c>
      <c r="G21" s="25">
        <v>38363</v>
      </c>
      <c r="H21" s="25">
        <v>1290421</v>
      </c>
      <c r="I21" s="13"/>
      <c r="J21" s="13"/>
      <c r="K21" s="13"/>
      <c r="L21" s="13"/>
      <c r="M21" s="13"/>
      <c r="N21" s="12"/>
    </row>
    <row r="22" spans="1:14" x14ac:dyDescent="0.25">
      <c r="G22" s="8"/>
    </row>
  </sheetData>
  <mergeCells count="10">
    <mergeCell ref="A5:A6"/>
    <mergeCell ref="A1:H1"/>
    <mergeCell ref="A2:H2"/>
    <mergeCell ref="A3:H3"/>
    <mergeCell ref="B5:B6"/>
    <mergeCell ref="C5:D5"/>
    <mergeCell ref="E5:E6"/>
    <mergeCell ref="F5:F6"/>
    <mergeCell ref="H5:H6"/>
    <mergeCell ref="G5:G6"/>
  </mergeCell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2024-10-30T18:39:46Z</dcterms:modified>
</cp:coreProperties>
</file>