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Пр9 объект" sheetId="1" r:id="rId1"/>
  </sheets>
  <definedNames>
    <definedName name="_xlnm.Print_Titles" localSheetId="0">'Пр9 объект'!$10:$12</definedName>
    <definedName name="_xlnm.Print_Area" localSheetId="0">'Пр9 объект'!$A$1:$F$52</definedName>
  </definedNames>
  <calcPr calcId="145621"/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E32" i="1"/>
  <c r="D32" i="1" s="1"/>
  <c r="E31" i="1"/>
  <c r="D31" i="1"/>
  <c r="E30" i="1"/>
  <c r="D30" i="1"/>
  <c r="E29" i="1"/>
  <c r="D29" i="1"/>
  <c r="D28" i="1"/>
  <c r="D27" i="1"/>
  <c r="E26" i="1"/>
  <c r="D26" i="1"/>
  <c r="D25" i="1"/>
  <c r="D24" i="1"/>
  <c r="D23" i="1"/>
  <c r="D22" i="1"/>
  <c r="D21" i="1"/>
  <c r="D20" i="1"/>
  <c r="D19" i="1"/>
  <c r="D18" i="1"/>
  <c r="D17" i="1"/>
  <c r="D16" i="1"/>
  <c r="F15" i="1"/>
  <c r="F13" i="1" s="1"/>
  <c r="I14" i="1" s="1"/>
  <c r="E15" i="1"/>
  <c r="E13" i="1" s="1"/>
  <c r="H14" i="1" s="1"/>
  <c r="D15" i="1"/>
  <c r="D14" i="1"/>
  <c r="D13" i="1" l="1"/>
  <c r="G14" i="1" s="1"/>
</calcChain>
</file>

<file path=xl/sharedStrings.xml><?xml version="1.0" encoding="utf-8"?>
<sst xmlns="http://schemas.openxmlformats.org/spreadsheetml/2006/main" count="88" uniqueCount="64">
  <si>
    <t>Приложение 9</t>
  </si>
  <si>
    <t>к проекту закона Республики Тыва</t>
  </si>
  <si>
    <t>"О республиканском бюджете Республики Тыва</t>
  </si>
  <si>
    <t>на 2024 год и на плановый период 2025 и 2026 годов"</t>
  </si>
  <si>
    <t xml:space="preserve">РАСПРЕДЕЛЕНИЕ
БЮДЖЕТНЫХ АССИГНОВАНИЙ НА ОСУЩЕСТВЛЕНИЕ БЮДЖЕТНЫХ
ИНВЕСТИЦИЙ В ОБЪЕКТЫ КАПИТАЛЬНОГО СТРОИТЕЛЬСТВА
ГОСУДАРСТВЕННОЙ СОБСТВЕННОСТИ РЕСПУБЛИКИ АЛТАЙ СМЕТНОЙ
СТОИМОСТЬЮ БОЛЕЕ 100 МИЛЛИОНОВ РУБЛЕЙ (ЗА ИСКЛЮЧЕНИЕМ
СТРОИТЕЛЬСТВА И РЕКОНСТРУКЦИИ АВТОМОБИЛЬНЫХ ДОРОГ ОБЩЕГО
ПОЛЬЗОВАНИЯ РЕГИОНАЛЬНОГО ЗНАЧЕНИЯ И ИСКУССТВЕННЫХ
СООРУЖЕНИЙ НА НИХ ЗА СЧЕТ СРЕДСТВ ДОРОЖНОГО ФОНДА
РЕСПУБЛИКИ АЛТАЙ) НА 2014 ГОД
</t>
  </si>
  <si>
    <t>бюджетных ассигнований на осуществление бюджетных инвестиций и предоставление бюджетным и автономным учреждениям, государственным унитарным предприятиям субсидий на осуществление капитальных вложений в объекты государственной собственности Республики Тыва (муниципальной собственности), софинансирование капитальных вложений в которые осуществляется за счет межбюджетных субсидий из федерального бюджета и республиканского бюджета Республики Тыва (за исключением строительства и реконструкции автомобильных дорог общего пользования регионального значения и искусственных сооружений на них за счет средств Дорожного фонда Республики Тыва), на 2024 год</t>
  </si>
  <si>
    <t>тыс. рублей</t>
  </si>
  <si>
    <t>№ п/п</t>
  </si>
  <si>
    <t>Наименование объекта и его местонахождение</t>
  </si>
  <si>
    <t>Государственная программа</t>
  </si>
  <si>
    <t>Всего</t>
  </si>
  <si>
    <t>в том числе</t>
  </si>
  <si>
    <t>ФБ</t>
  </si>
  <si>
    <t>РБ</t>
  </si>
  <si>
    <t>Обеспечение жилыми помещениями детей-сирот и детей, оставшихся без попечения родителей</t>
  </si>
  <si>
    <t>Социальная поддержка граждан в Республике Тыва</t>
  </si>
  <si>
    <t>Строительство основного корпуса на 180 мест с помещениями медицинского и бытового обслуживания для дома-интерната в с. Дерзиг-Аксы Каа-Хемского кожууна</t>
  </si>
  <si>
    <t>Капитальный ремонт учреждений социальной сферы республиканской и муниципальной собственности</t>
  </si>
  <si>
    <t xml:space="preserve">Строительство инженерных сетей в микрорайоне Спутник, 3-4 кварталы, г. Кызыл </t>
  </si>
  <si>
    <t>Повышение эффективности и надежности функционирования жилищно-коммунального хозяйства Республики Тыва</t>
  </si>
  <si>
    <t>Строительство инженерных сетей в микрорайоне Монгун г. Кызыл</t>
  </si>
  <si>
    <t>Строительство инженерных сетей в микрорайоне западнее ул. Полигонная, д. 2 г. Кызыл</t>
  </si>
  <si>
    <t>Строительство инженерных сетей в микрорайоне Иркутский г. Кызыл</t>
  </si>
  <si>
    <t>Строительство (реконструкция) объектов водоснабжения</t>
  </si>
  <si>
    <t>Подключение к инженерным сетям многоквартирных домов для переселения и детей-сирот</t>
  </si>
  <si>
    <t>Благоустройство прилегающих территорий строящихся многоквартирных домов переселения и для детей-сирот</t>
  </si>
  <si>
    <t>Капитальный ремонт защитной дамбы на р. Чадана у г. Чадан Дзун-Хемчикского кожууна</t>
  </si>
  <si>
    <t xml:space="preserve">Воспроизводство и использование природных ресурсов </t>
  </si>
  <si>
    <t>Строительство общеобразовательной школы на 825 мест в микрорайоне Вавилинский затон г. Кызыл</t>
  </si>
  <si>
    <t>Развитие образования Республики Тыва</t>
  </si>
  <si>
    <t>Строительство общеобразовательной школы на 825 мест в пгт. Каа-Хем Кызылского кожууна</t>
  </si>
  <si>
    <t>Строительство общеобразовательной школы на 825 мест в с. Бай-Хаак Тандинского кожууна</t>
  </si>
  <si>
    <t>Строительство общеобразовательной школы на 616 мест в с. Балгазын Тандинского кожууна</t>
  </si>
  <si>
    <t>Строительство общеобразовательной школы на 825 мест по ул. Кечил-оола, д. 73 г. Кызыл</t>
  </si>
  <si>
    <t>Строительство общеобразовательной школы на 825 мест в микрорайоне Спутник, 3-4 кварталы г. Кызыл</t>
  </si>
  <si>
    <t>Строительство общеобразовательной школы на 616 мест в г. Чадан Дзун-Хемчикского кожууна</t>
  </si>
  <si>
    <t>Строительство общеобразовательной школы на 176 мест в с. Кызыл-Хая Монгун-Тайгинского кожууна</t>
  </si>
  <si>
    <t xml:space="preserve">Капитальный ремонт объектов образования   </t>
  </si>
  <si>
    <t>Реконструкция детской школы искусств в с. Сарыг-Сеп Каа-Хемского кожууна</t>
  </si>
  <si>
    <t>Развитие культуры и искусства на 2021- 2025 годы</t>
  </si>
  <si>
    <t>Реконструкция малого театра в г.Кызыл</t>
  </si>
  <si>
    <t>Развитие культуры и искусства Республики Тыва</t>
  </si>
  <si>
    <t>Капитальный ремонт объектов культуры</t>
  </si>
  <si>
    <t>Проектирование и строительство Республиканской детской больницы в г. Кызыл</t>
  </si>
  <si>
    <t>Развитие здравоохранения Республики Тыва</t>
  </si>
  <si>
    <t>Строительство новых объектов здравоохранения (Шуй, Баян-Тала, Бояровка, Кок-Хаак, Саглы, Билелиг, Чазылары, Ырбан, Ийи-Тал, Элегест, Ишкин, Авыйган)</t>
  </si>
  <si>
    <t>Капитальный ремонт объектов здравоохранения</t>
  </si>
  <si>
    <t>Строительства СКЦ в пгт. Каа-Хем</t>
  </si>
  <si>
    <t>Развитие физической культуры и спорта Республики Тыва</t>
  </si>
  <si>
    <t>Строительство спортивного комплекса в г. Кызыл (ул. Бай-Хаакская)</t>
  </si>
  <si>
    <t>Капитальный ремонт объектов спорта</t>
  </si>
  <si>
    <t>Обеспечение жильем молодых семей</t>
  </si>
  <si>
    <t>Обеспечение жителей Республики Тыва доступным и комфортным жильем</t>
  </si>
  <si>
    <t>Строительство (реконструкция) объектов водоотведения и сетей канализации</t>
  </si>
  <si>
    <t>Льготная ипотека</t>
  </si>
  <si>
    <t>Переселение граждан из аварийного жилищного фонда</t>
  </si>
  <si>
    <t>Республиканская адресная программа по переселению граждан из многоквартирных домов, признанных в установленном порядке до 1 января 2017 г. аварийными и подлежащими сносу или реконструкции в связи с физическим износом в процессе их эксплуатации в Республике Тыва, на 2019 - 2025 годы</t>
  </si>
  <si>
    <t>Реализация мероприятий по комплексному развитию сельских территорий</t>
  </si>
  <si>
    <t>Комплексное развитие сельских территорий Республики Тыва</t>
  </si>
  <si>
    <t>Капитальный ремонт общего имущества многоквартирных домов республики</t>
  </si>
  <si>
    <t>Проектные работы</t>
  </si>
  <si>
    <t>Капитальный ремонт детского сада в г.Черванопартизанск ЛНР</t>
  </si>
  <si>
    <t>Капитальный ремонт 2 фонтанов в г. Кызыл</t>
  </si>
  <si>
    <t>Реконструкция медвытрезвителя г. Чадан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</si>
</sst>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[$-419]General"/>
    <numFmt numFmtId="165" formatCode="#,##0.0&quot; &quot;;[Red]&quot;-&quot;#,##0.0&quot; &quot;"/>
    <numFmt numFmtId="166" formatCode="#,##0.00&quot; &quot;[$руб.-419];[Red]&quot;-&quot;#,##0.00&quot; &quot;[$руб.-419]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&quot;Да&quot;;&quot;Да&quot;;&quot;Нет&quot;"/>
    <numFmt numFmtId="170" formatCode="_(* #,##0.00_);_(* \(#,##0.00\);_(* &quot;-&quot;??_);_(@_)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0"/>
      <color rgb="FF000000"/>
      <name val="Arial1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Arial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164" fontId="3" fillId="0" borderId="0" applyBorder="0" applyProtection="0"/>
    <xf numFmtId="164" fontId="11" fillId="0" borderId="0" applyBorder="0" applyProtection="0"/>
    <xf numFmtId="0" fontId="12" fillId="0" borderId="0"/>
    <xf numFmtId="0" fontId="1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" fillId="9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" fillId="12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" fillId="17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17" fillId="0" borderId="0" applyNumberFormat="0" applyBorder="0" applyProtection="0"/>
    <xf numFmtId="166" fontId="17" fillId="0" borderId="0" applyBorder="0" applyProtection="0"/>
    <xf numFmtId="0" fontId="18" fillId="0" borderId="0">
      <alignment horizontal="center" vertical="top"/>
    </xf>
    <xf numFmtId="0" fontId="19" fillId="0" borderId="0">
      <alignment horizontal="left" vertical="top"/>
    </xf>
    <xf numFmtId="0" fontId="20" fillId="0" borderId="0">
      <alignment horizontal="left" vertical="top"/>
    </xf>
    <xf numFmtId="0" fontId="21" fillId="0" borderId="0">
      <alignment horizontal="left" vertical="center"/>
    </xf>
    <xf numFmtId="0" fontId="22" fillId="0" borderId="0">
      <alignment horizontal="left" vertical="top"/>
    </xf>
    <xf numFmtId="0" fontId="21" fillId="0" borderId="0">
      <alignment horizontal="center" vertical="center"/>
    </xf>
    <xf numFmtId="0" fontId="20" fillId="0" borderId="0">
      <alignment horizontal="left" vertical="center"/>
    </xf>
    <xf numFmtId="0" fontId="20" fillId="0" borderId="0">
      <alignment horizontal="left" vertical="center"/>
    </xf>
    <xf numFmtId="0" fontId="23" fillId="0" borderId="0">
      <alignment horizontal="right" vertical="top"/>
    </xf>
    <xf numFmtId="0" fontId="20" fillId="0" borderId="0">
      <alignment horizontal="left" vertical="center"/>
    </xf>
    <xf numFmtId="0" fontId="23" fillId="0" borderId="0">
      <alignment horizontal="left" vertical="top"/>
    </xf>
    <xf numFmtId="0" fontId="23" fillId="0" borderId="0">
      <alignment horizontal="right" vertical="top"/>
    </xf>
    <xf numFmtId="0" fontId="23" fillId="0" borderId="0">
      <alignment horizontal="center" vertical="top"/>
    </xf>
    <xf numFmtId="0" fontId="23" fillId="0" borderId="0">
      <alignment horizontal="left" vertical="top"/>
    </xf>
    <xf numFmtId="0" fontId="23" fillId="0" borderId="0">
      <alignment horizontal="left" vertical="top"/>
    </xf>
    <xf numFmtId="0" fontId="23" fillId="0" borderId="0">
      <alignment horizontal="center" vertical="top"/>
    </xf>
    <xf numFmtId="0" fontId="23" fillId="0" borderId="0">
      <alignment horizontal="center" vertical="top"/>
    </xf>
    <xf numFmtId="0" fontId="23" fillId="0" borderId="0">
      <alignment horizontal="left" vertical="top"/>
    </xf>
    <xf numFmtId="0" fontId="21" fillId="0" borderId="0">
      <alignment horizontal="left" vertical="top"/>
    </xf>
    <xf numFmtId="0" fontId="23" fillId="0" borderId="0">
      <alignment horizontal="center" vertical="top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19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right" vertical="center"/>
    </xf>
    <xf numFmtId="0" fontId="20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21" fillId="0" borderId="0">
      <alignment horizontal="right" vertical="center"/>
    </xf>
    <xf numFmtId="0" fontId="20" fillId="0" borderId="0">
      <alignment horizontal="left" vertical="center"/>
    </xf>
    <xf numFmtId="0" fontId="22" fillId="0" borderId="0">
      <alignment horizontal="left" vertical="top"/>
    </xf>
    <xf numFmtId="0" fontId="20" fillId="0" borderId="0">
      <alignment horizontal="right" vertical="center"/>
    </xf>
    <xf numFmtId="0" fontId="21" fillId="0" borderId="0">
      <alignment horizontal="right" vertical="center"/>
    </xf>
    <xf numFmtId="0" fontId="22" fillId="0" borderId="0">
      <alignment horizontal="left" vertical="top"/>
    </xf>
    <xf numFmtId="0" fontId="21" fillId="0" borderId="0">
      <alignment horizontal="left" vertical="center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0" fillId="0" borderId="0">
      <alignment horizontal="left" vertical="center"/>
    </xf>
    <xf numFmtId="0" fontId="22" fillId="0" borderId="0">
      <alignment horizontal="left" vertical="top"/>
    </xf>
    <xf numFmtId="0" fontId="21" fillId="0" borderId="0">
      <alignment horizontal="left" vertical="top"/>
    </xf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4" fillId="25" borderId="3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5" fillId="38" borderId="4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26" fillId="38" borderId="3" applyNumberFormat="0" applyAlignment="0" applyProtection="0"/>
    <xf numFmtId="0" fontId="12" fillId="0" borderId="5" applyNumberFormat="0">
      <alignment horizontal="right" vertical="top"/>
    </xf>
    <xf numFmtId="0" fontId="12" fillId="0" borderId="5" applyNumberFormat="0">
      <alignment horizontal="right" vertical="top"/>
    </xf>
    <xf numFmtId="0" fontId="12" fillId="39" borderId="5" applyNumberFormat="0">
      <alignment horizontal="right" vertical="top"/>
    </xf>
    <xf numFmtId="0" fontId="1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9" fontId="12" fillId="38" borderId="5">
      <alignment horizontal="left" vertical="top"/>
    </xf>
    <xf numFmtId="49" fontId="27" fillId="0" borderId="5">
      <alignment horizontal="left" vertical="top"/>
    </xf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29" borderId="5">
      <alignment horizontal="left" vertical="top" wrapText="1"/>
    </xf>
    <xf numFmtId="0" fontId="27" fillId="0" borderId="5">
      <alignment horizontal="left" vertical="top" wrapText="1"/>
    </xf>
    <xf numFmtId="0" fontId="12" fillId="20" borderId="5">
      <alignment horizontal="left" vertical="top" wrapText="1"/>
    </xf>
    <xf numFmtId="0" fontId="12" fillId="40" borderId="5">
      <alignment horizontal="left" vertical="top" wrapText="1"/>
    </xf>
    <xf numFmtId="0" fontId="12" fillId="41" borderId="5">
      <alignment horizontal="left" vertical="top" wrapText="1"/>
    </xf>
    <xf numFmtId="0" fontId="12" fillId="42" borderId="5">
      <alignment horizontal="left" vertical="top" wrapText="1"/>
    </xf>
    <xf numFmtId="0" fontId="12" fillId="0" borderId="5">
      <alignment horizontal="left" vertical="top" wrapText="1"/>
    </xf>
    <xf numFmtId="0" fontId="31" fillId="0" borderId="0">
      <alignment horizontal="left" vertical="top"/>
    </xf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3" fillId="43" borderId="10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36" fillId="0" borderId="0"/>
    <xf numFmtId="0" fontId="12" fillId="0" borderId="0"/>
    <xf numFmtId="0" fontId="3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36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9" fillId="0" borderId="0"/>
    <xf numFmtId="0" fontId="36" fillId="0" borderId="0"/>
    <xf numFmtId="0" fontId="1" fillId="0" borderId="0"/>
    <xf numFmtId="0" fontId="1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9" borderId="11" applyNumberFormat="0">
      <alignment horizontal="right" vertical="top"/>
    </xf>
    <xf numFmtId="0" fontId="12" fillId="20" borderId="11" applyNumberFormat="0">
      <alignment horizontal="right" vertical="top"/>
    </xf>
    <xf numFmtId="0" fontId="12" fillId="0" borderId="5" applyNumberFormat="0">
      <alignment horizontal="right" vertical="top"/>
    </xf>
    <xf numFmtId="0" fontId="12" fillId="0" borderId="5" applyNumberFormat="0">
      <alignment horizontal="right" vertical="top"/>
    </xf>
    <xf numFmtId="0" fontId="12" fillId="40" borderId="11" applyNumberFormat="0">
      <alignment horizontal="right" vertical="top"/>
    </xf>
    <xf numFmtId="0" fontId="12" fillId="0" borderId="5" applyNumberFormat="0">
      <alignment horizontal="right" vertical="top"/>
    </xf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12" fillId="45" borderId="12" applyNumberFormat="0" applyFont="0" applyAlignment="0" applyProtection="0"/>
    <xf numFmtId="0" fontId="12" fillId="45" borderId="12" applyNumberFormat="0" applyFont="0" applyAlignment="0" applyProtection="0"/>
    <xf numFmtId="0" fontId="36" fillId="45" borderId="12" applyNumberFormat="0" applyFont="0" applyAlignment="0" applyProtection="0"/>
    <xf numFmtId="0" fontId="36" fillId="45" borderId="12" applyNumberFormat="0" applyFont="0" applyAlignment="0" applyProtection="0"/>
    <xf numFmtId="0" fontId="36" fillId="45" borderId="12" applyNumberFormat="0" applyFont="0" applyAlignment="0" applyProtection="0"/>
    <xf numFmtId="0" fontId="36" fillId="45" borderId="12" applyNumberFormat="0" applyFont="0" applyAlignment="0" applyProtection="0"/>
    <xf numFmtId="0" fontId="36" fillId="45" borderId="12" applyNumberFormat="0" applyFont="0" applyAlignment="0" applyProtection="0"/>
    <xf numFmtId="0" fontId="12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36" fillId="45" borderId="12" applyNumberFormat="0" applyFont="0" applyAlignment="0" applyProtection="0"/>
    <xf numFmtId="0" fontId="36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45" borderId="12" applyNumberFormat="0" applyFont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49" fontId="44" fillId="44" borderId="5">
      <alignment horizontal="left" vertical="top" wrapText="1"/>
    </xf>
    <xf numFmtId="49" fontId="12" fillId="0" borderId="5">
      <alignment horizontal="left" vertical="top" wrapText="1"/>
    </xf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3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8" fontId="37" fillId="0" borderId="0" applyFont="0" applyFill="0" applyBorder="0" applyAlignment="0" applyProtection="0"/>
    <xf numFmtId="170" fontId="1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12" fillId="42" borderId="5">
      <alignment horizontal="left" vertical="top" wrapText="1"/>
    </xf>
    <xf numFmtId="0" fontId="12" fillId="0" borderId="5">
      <alignment horizontal="left" vertical="top" wrapText="1"/>
    </xf>
  </cellStyleXfs>
  <cellXfs count="43">
    <xf numFmtId="0" fontId="0" fillId="0" borderId="0" xfId="0"/>
    <xf numFmtId="164" fontId="3" fillId="0" borderId="0" xfId="1" applyFont="1" applyFill="1" applyAlignment="1" applyProtection="1"/>
    <xf numFmtId="164" fontId="3" fillId="18" borderId="0" xfId="1" applyFont="1" applyFill="1" applyAlignment="1" applyProtection="1"/>
    <xf numFmtId="164" fontId="3" fillId="18" borderId="0" xfId="1" applyFont="1" applyFill="1" applyAlignment="1" applyProtection="1">
      <alignment horizontal="left" vertical="center" wrapText="1"/>
    </xf>
    <xf numFmtId="164" fontId="4" fillId="18" borderId="0" xfId="1" applyFont="1" applyFill="1" applyAlignment="1" applyProtection="1"/>
    <xf numFmtId="164" fontId="5" fillId="18" borderId="0" xfId="1" applyFont="1" applyFill="1" applyAlignment="1" applyProtection="1">
      <alignment horizontal="right" vertical="center"/>
    </xf>
    <xf numFmtId="164" fontId="5" fillId="18" borderId="0" xfId="1" applyFont="1" applyFill="1" applyAlignment="1" applyProtection="1">
      <alignment horizontal="left" vertical="center" wrapText="1"/>
    </xf>
    <xf numFmtId="164" fontId="6" fillId="0" borderId="0" xfId="1" applyFont="1" applyFill="1" applyAlignment="1" applyProtection="1">
      <alignment vertical="center" wrapText="1"/>
    </xf>
    <xf numFmtId="164" fontId="6" fillId="18" borderId="0" xfId="1" applyFont="1" applyFill="1" applyAlignment="1" applyProtection="1">
      <alignment vertical="center" wrapText="1"/>
    </xf>
    <xf numFmtId="164" fontId="6" fillId="18" borderId="0" xfId="1" applyFont="1" applyFill="1" applyAlignment="1" applyProtection="1">
      <alignment horizontal="left" vertical="center" wrapText="1"/>
    </xf>
    <xf numFmtId="164" fontId="7" fillId="18" borderId="0" xfId="1" applyFont="1" applyFill="1" applyAlignment="1" applyProtection="1">
      <alignment horizontal="left" vertical="center" wrapText="1"/>
    </xf>
    <xf numFmtId="164" fontId="8" fillId="18" borderId="0" xfId="1" applyFont="1" applyFill="1" applyAlignment="1" applyProtection="1">
      <alignment horizontal="right" vertical="center"/>
    </xf>
    <xf numFmtId="164" fontId="4" fillId="18" borderId="0" xfId="1" applyFont="1" applyFill="1" applyAlignment="1" applyProtection="1">
      <alignment horizontal="center" vertical="center"/>
    </xf>
    <xf numFmtId="164" fontId="6" fillId="18" borderId="2" xfId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>
      <alignment horizontal="center" vertical="center" wrapText="1"/>
    </xf>
    <xf numFmtId="164" fontId="10" fillId="18" borderId="0" xfId="1" applyFont="1" applyFill="1" applyAlignment="1" applyProtection="1"/>
    <xf numFmtId="165" fontId="6" fillId="18" borderId="0" xfId="1" applyNumberFormat="1" applyFont="1" applyFill="1" applyAlignment="1" applyProtection="1">
      <alignment horizontal="center" vertical="center" wrapText="1"/>
    </xf>
    <xf numFmtId="165" fontId="6" fillId="18" borderId="0" xfId="2" applyNumberFormat="1" applyFont="1" applyFill="1" applyAlignment="1" applyProtection="1">
      <alignment horizontal="center" vertical="center"/>
    </xf>
    <xf numFmtId="164" fontId="6" fillId="18" borderId="0" xfId="1" applyFont="1" applyFill="1" applyAlignment="1" applyProtection="1">
      <alignment horizontal="center" vertical="center"/>
    </xf>
    <xf numFmtId="165" fontId="5" fillId="18" borderId="0" xfId="1" applyNumberFormat="1" applyFont="1" applyFill="1" applyAlignment="1" applyProtection="1">
      <alignment horizontal="center" vertical="center"/>
    </xf>
    <xf numFmtId="164" fontId="5" fillId="18" borderId="0" xfId="1" applyFont="1" applyFill="1" applyAlignment="1" applyProtection="1"/>
    <xf numFmtId="165" fontId="3" fillId="18" borderId="0" xfId="1" applyNumberFormat="1" applyFont="1" applyFill="1" applyAlignment="1" applyProtection="1"/>
    <xf numFmtId="165" fontId="5" fillId="18" borderId="0" xfId="1" applyNumberFormat="1" applyFont="1" applyFill="1" applyAlignment="1" applyProtection="1"/>
    <xf numFmtId="164" fontId="5" fillId="0" borderId="0" xfId="1" applyFont="1" applyFill="1" applyAlignment="1" applyProtection="1">
      <alignment wrapText="1"/>
    </xf>
    <xf numFmtId="164" fontId="5" fillId="18" borderId="0" xfId="1" applyFont="1" applyFill="1" applyAlignment="1" applyProtection="1">
      <alignment wrapText="1"/>
    </xf>
    <xf numFmtId="165" fontId="5" fillId="18" borderId="0" xfId="1" applyNumberFormat="1" applyFont="1" applyFill="1" applyAlignment="1" applyProtection="1">
      <alignment horizontal="center" vertical="center" wrapText="1"/>
    </xf>
    <xf numFmtId="164" fontId="3" fillId="18" borderId="0" xfId="1" applyFont="1" applyFill="1" applyAlignment="1" applyProtection="1">
      <alignment horizontal="left" vertical="center"/>
    </xf>
    <xf numFmtId="0" fontId="13" fillId="0" borderId="0" xfId="4"/>
    <xf numFmtId="164" fontId="6" fillId="18" borderId="0" xfId="1" applyFont="1" applyFill="1" applyAlignment="1" applyProtection="1">
      <alignment horizontal="center" vertical="center" wrapText="1"/>
    </xf>
    <xf numFmtId="164" fontId="9" fillId="0" borderId="2" xfId="1" applyFont="1" applyFill="1" applyBorder="1" applyAlignment="1" applyProtection="1">
      <alignment horizontal="center" vertical="center" wrapText="1"/>
    </xf>
    <xf numFmtId="164" fontId="6" fillId="18" borderId="2" xfId="1" applyFont="1" applyFill="1" applyBorder="1" applyAlignment="1" applyProtection="1">
      <alignment horizontal="center" vertical="center" wrapText="1"/>
    </xf>
    <xf numFmtId="164" fontId="48" fillId="0" borderId="0" xfId="1" applyFont="1" applyFill="1" applyAlignment="1" applyProtection="1">
      <alignment horizontal="center" vertical="center" wrapText="1"/>
    </xf>
    <xf numFmtId="164" fontId="48" fillId="18" borderId="0" xfId="1" applyFont="1" applyFill="1" applyAlignment="1" applyProtection="1">
      <alignment horizontal="center" vertical="center" wrapText="1"/>
    </xf>
    <xf numFmtId="164" fontId="48" fillId="18" borderId="0" xfId="1" applyFont="1" applyFill="1" applyAlignment="1" applyProtection="1">
      <alignment horizontal="left" vertical="center" wrapText="1"/>
    </xf>
    <xf numFmtId="165" fontId="48" fillId="18" borderId="0" xfId="1" applyNumberFormat="1" applyFont="1" applyFill="1" applyAlignment="1" applyProtection="1">
      <alignment horizontal="center" vertical="center" wrapText="1"/>
    </xf>
    <xf numFmtId="164" fontId="49" fillId="0" borderId="0" xfId="1" applyFont="1" applyFill="1" applyAlignment="1" applyProtection="1">
      <alignment horizontal="center" vertical="center" wrapText="1"/>
    </xf>
    <xf numFmtId="164" fontId="49" fillId="18" borderId="0" xfId="1" applyFont="1" applyFill="1" applyAlignment="1" applyProtection="1">
      <alignment horizontal="left" vertical="center" wrapText="1"/>
    </xf>
    <xf numFmtId="165" fontId="48" fillId="0" borderId="0" xfId="1" applyNumberFormat="1" applyFont="1" applyFill="1" applyAlignment="1" applyProtection="1">
      <alignment horizontal="center" vertical="center" wrapText="1"/>
    </xf>
    <xf numFmtId="165" fontId="49" fillId="0" borderId="0" xfId="1" applyNumberFormat="1" applyFont="1" applyFill="1" applyAlignment="1" applyProtection="1">
      <alignment horizontal="center" vertical="center" wrapText="1"/>
    </xf>
    <xf numFmtId="0" fontId="50" fillId="19" borderId="0" xfId="3" applyFont="1" applyFill="1" applyAlignment="1">
      <alignment vertical="center" wrapText="1"/>
    </xf>
    <xf numFmtId="164" fontId="49" fillId="18" borderId="0" xfId="2" applyFont="1" applyFill="1" applyAlignment="1" applyProtection="1">
      <alignment horizontal="left" vertical="center" wrapText="1"/>
    </xf>
    <xf numFmtId="164" fontId="51" fillId="18" borderId="0" xfId="2" applyFont="1" applyFill="1" applyAlignment="1" applyProtection="1">
      <alignment horizontal="left" vertical="center"/>
    </xf>
    <xf numFmtId="164" fontId="49" fillId="18" borderId="0" xfId="1" applyFont="1" applyFill="1" applyAlignment="1" applyProtection="1">
      <alignment vertical="center" wrapText="1"/>
    </xf>
  </cellXfs>
  <cellStyles count="2386">
    <cellStyle name="20% - Акцент1 10" xfId="5"/>
    <cellStyle name="20% - Акцент1 10 2" xfId="6"/>
    <cellStyle name="20% - Акцент1 10 3" xfId="7"/>
    <cellStyle name="20% - Акцент1 11" xfId="8"/>
    <cellStyle name="20% - Акцент1 11 2" xfId="9"/>
    <cellStyle name="20% - Акцент1 11 3" xfId="10"/>
    <cellStyle name="20% - Акцент1 12" xfId="11"/>
    <cellStyle name="20% - Акцент1 13" xfId="12"/>
    <cellStyle name="20% - Акцент1 14" xfId="13"/>
    <cellStyle name="20% - Акцент1 15" xfId="14"/>
    <cellStyle name="20% - Акцент1 2" xfId="15"/>
    <cellStyle name="20% - Акцент1 2 2" xfId="16"/>
    <cellStyle name="20% - Акцент1 2 2 2" xfId="17"/>
    <cellStyle name="20% - Акцент1 2 2 2 2" xfId="18"/>
    <cellStyle name="20% - Акцент1 2 2 2 2 2" xfId="19"/>
    <cellStyle name="20% - Акцент1 2 2 2 2 2 2" xfId="20"/>
    <cellStyle name="20% - Акцент1 2 2 2 2 3" xfId="21"/>
    <cellStyle name="20% - Акцент1 2 2 2 3" xfId="22"/>
    <cellStyle name="20% - Акцент1 2 2 2 3 2" xfId="23"/>
    <cellStyle name="20% - Акцент1 2 2 2 4" xfId="24"/>
    <cellStyle name="20% - Акцент1 2 2 3" xfId="25"/>
    <cellStyle name="20% - Акцент1 2 2 3 2" xfId="26"/>
    <cellStyle name="20% - Акцент1 2 2 3 2 2" xfId="27"/>
    <cellStyle name="20% - Акцент1 2 2 3 2 2 2" xfId="28"/>
    <cellStyle name="20% - Акцент1 2 2 3 2 3" xfId="29"/>
    <cellStyle name="20% - Акцент1 2 2 3 3" xfId="30"/>
    <cellStyle name="20% - Акцент1 2 2 3 3 2" xfId="31"/>
    <cellStyle name="20% - Акцент1 2 2 3 4" xfId="32"/>
    <cellStyle name="20% - Акцент1 2 2 4" xfId="33"/>
    <cellStyle name="20% - Акцент1 2 2 4 2" xfId="34"/>
    <cellStyle name="20% - Акцент1 2 2 4 2 2" xfId="35"/>
    <cellStyle name="20% - Акцент1 2 2 4 3" xfId="36"/>
    <cellStyle name="20% - Акцент1 2 2 5" xfId="37"/>
    <cellStyle name="20% - Акцент1 2 2 5 2" xfId="38"/>
    <cellStyle name="20% - Акцент1 2 2 6" xfId="39"/>
    <cellStyle name="20% - Акцент1 2 2 7" xfId="40"/>
    <cellStyle name="20% - Акцент1 2 3" xfId="41"/>
    <cellStyle name="20% - Акцент1 2 3 2" xfId="42"/>
    <cellStyle name="20% - Акцент1 2 3 2 2" xfId="43"/>
    <cellStyle name="20% - Акцент1 2 3 2 2 2" xfId="44"/>
    <cellStyle name="20% - Акцент1 2 3 2 3" xfId="45"/>
    <cellStyle name="20% - Акцент1 2 3 3" xfId="46"/>
    <cellStyle name="20% - Акцент1 2 3 3 2" xfId="47"/>
    <cellStyle name="20% - Акцент1 2 3 4" xfId="48"/>
    <cellStyle name="20% - Акцент1 2 4" xfId="49"/>
    <cellStyle name="20% - Акцент1 2 4 2" xfId="50"/>
    <cellStyle name="20% - Акцент1 2 4 2 2" xfId="51"/>
    <cellStyle name="20% - Акцент1 2 4 2 2 2" xfId="52"/>
    <cellStyle name="20% - Акцент1 2 4 2 3" xfId="53"/>
    <cellStyle name="20% - Акцент1 2 4 3" xfId="54"/>
    <cellStyle name="20% - Акцент1 2 4 3 2" xfId="55"/>
    <cellStyle name="20% - Акцент1 2 4 4" xfId="56"/>
    <cellStyle name="20% - Акцент1 2 5" xfId="57"/>
    <cellStyle name="20% - Акцент1 2 5 2" xfId="58"/>
    <cellStyle name="20% - Акцент1 2 5 2 2" xfId="59"/>
    <cellStyle name="20% - Акцент1 2 5 3" xfId="60"/>
    <cellStyle name="20% - Акцент1 2 6" xfId="61"/>
    <cellStyle name="20% - Акцент1 2 6 2" xfId="62"/>
    <cellStyle name="20% - Акцент1 2 7" xfId="63"/>
    <cellStyle name="20% - Акцент1 3" xfId="64"/>
    <cellStyle name="20% - Акцент1 3 2" xfId="65"/>
    <cellStyle name="20% - Акцент1 3 2 2" xfId="66"/>
    <cellStyle name="20% - Акцент1 3 2 3" xfId="67"/>
    <cellStyle name="20% - Акцент1 3 3" xfId="68"/>
    <cellStyle name="20% - Акцент1 4" xfId="69"/>
    <cellStyle name="20% - Акцент1 4 2" xfId="70"/>
    <cellStyle name="20% - Акцент1 4 2 2" xfId="71"/>
    <cellStyle name="20% - Акцент1 4 2 3" xfId="72"/>
    <cellStyle name="20% - Акцент1 4 3" xfId="73"/>
    <cellStyle name="20% - Акцент1 5" xfId="74"/>
    <cellStyle name="20% - Акцент1 5 2" xfId="75"/>
    <cellStyle name="20% - Акцент1 5 2 2" xfId="76"/>
    <cellStyle name="20% - Акцент1 5 3" xfId="77"/>
    <cellStyle name="20% - Акцент1 5 4" xfId="78"/>
    <cellStyle name="20% - Акцент1 6" xfId="79"/>
    <cellStyle name="20% - Акцент1 6 2" xfId="80"/>
    <cellStyle name="20% - Акцент1 6 2 2" xfId="81"/>
    <cellStyle name="20% - Акцент1 6 3" xfId="82"/>
    <cellStyle name="20% - Акцент1 6 4" xfId="83"/>
    <cellStyle name="20% - Акцент1 7" xfId="84"/>
    <cellStyle name="20% - Акцент1 7 2" xfId="85"/>
    <cellStyle name="20% - Акцент1 7 2 2" xfId="86"/>
    <cellStyle name="20% - Акцент1 7 3" xfId="87"/>
    <cellStyle name="20% - Акцент1 7 4" xfId="88"/>
    <cellStyle name="20% - Акцент1 8" xfId="89"/>
    <cellStyle name="20% - Акцент1 8 2" xfId="90"/>
    <cellStyle name="20% - Акцент1 8 2 2" xfId="91"/>
    <cellStyle name="20% - Акцент1 8 3" xfId="92"/>
    <cellStyle name="20% - Акцент1 8 4" xfId="93"/>
    <cellStyle name="20% - Акцент1 9" xfId="94"/>
    <cellStyle name="20% - Акцент1 9 2" xfId="95"/>
    <cellStyle name="20% - Акцент1 9 2 2" xfId="96"/>
    <cellStyle name="20% - Акцент1 9 3" xfId="97"/>
    <cellStyle name="20% - Акцент1 9 4" xfId="98"/>
    <cellStyle name="20% - Акцент2 10" xfId="99"/>
    <cellStyle name="20% - Акцент2 10 2" xfId="100"/>
    <cellStyle name="20% - Акцент2 10 3" xfId="101"/>
    <cellStyle name="20% - Акцент2 11" xfId="102"/>
    <cellStyle name="20% - Акцент2 11 2" xfId="103"/>
    <cellStyle name="20% - Акцент2 11 3" xfId="104"/>
    <cellStyle name="20% - Акцент2 12" xfId="105"/>
    <cellStyle name="20% - Акцент2 13" xfId="106"/>
    <cellStyle name="20% - Акцент2 14" xfId="107"/>
    <cellStyle name="20% - Акцент2 15" xfId="108"/>
    <cellStyle name="20% - Акцент2 2" xfId="109"/>
    <cellStyle name="20% - Акцент2 2 2" xfId="110"/>
    <cellStyle name="20% - Акцент2 2 2 2" xfId="111"/>
    <cellStyle name="20% - Акцент2 2 2 2 2" xfId="112"/>
    <cellStyle name="20% - Акцент2 2 2 2 2 2" xfId="113"/>
    <cellStyle name="20% - Акцент2 2 2 2 2 2 2" xfId="114"/>
    <cellStyle name="20% - Акцент2 2 2 2 2 3" xfId="115"/>
    <cellStyle name="20% - Акцент2 2 2 2 3" xfId="116"/>
    <cellStyle name="20% - Акцент2 2 2 2 3 2" xfId="117"/>
    <cellStyle name="20% - Акцент2 2 2 2 4" xfId="118"/>
    <cellStyle name="20% - Акцент2 2 2 3" xfId="119"/>
    <cellStyle name="20% - Акцент2 2 2 3 2" xfId="120"/>
    <cellStyle name="20% - Акцент2 2 2 3 2 2" xfId="121"/>
    <cellStyle name="20% - Акцент2 2 2 3 2 2 2" xfId="122"/>
    <cellStyle name="20% - Акцент2 2 2 3 2 3" xfId="123"/>
    <cellStyle name="20% - Акцент2 2 2 3 3" xfId="124"/>
    <cellStyle name="20% - Акцент2 2 2 3 3 2" xfId="125"/>
    <cellStyle name="20% - Акцент2 2 2 3 4" xfId="126"/>
    <cellStyle name="20% - Акцент2 2 2 4" xfId="127"/>
    <cellStyle name="20% - Акцент2 2 2 4 2" xfId="128"/>
    <cellStyle name="20% - Акцент2 2 2 4 2 2" xfId="129"/>
    <cellStyle name="20% - Акцент2 2 2 4 3" xfId="130"/>
    <cellStyle name="20% - Акцент2 2 2 5" xfId="131"/>
    <cellStyle name="20% - Акцент2 2 2 5 2" xfId="132"/>
    <cellStyle name="20% - Акцент2 2 2 6" xfId="133"/>
    <cellStyle name="20% - Акцент2 2 2 7" xfId="134"/>
    <cellStyle name="20% - Акцент2 2 3" xfId="135"/>
    <cellStyle name="20% - Акцент2 2 3 2" xfId="136"/>
    <cellStyle name="20% - Акцент2 2 3 2 2" xfId="137"/>
    <cellStyle name="20% - Акцент2 2 3 2 2 2" xfId="138"/>
    <cellStyle name="20% - Акцент2 2 3 2 3" xfId="139"/>
    <cellStyle name="20% - Акцент2 2 3 3" xfId="140"/>
    <cellStyle name="20% - Акцент2 2 3 3 2" xfId="141"/>
    <cellStyle name="20% - Акцент2 2 3 4" xfId="142"/>
    <cellStyle name="20% - Акцент2 2 4" xfId="143"/>
    <cellStyle name="20% - Акцент2 2 4 2" xfId="144"/>
    <cellStyle name="20% - Акцент2 2 4 2 2" xfId="145"/>
    <cellStyle name="20% - Акцент2 2 4 2 2 2" xfId="146"/>
    <cellStyle name="20% - Акцент2 2 4 2 3" xfId="147"/>
    <cellStyle name="20% - Акцент2 2 4 3" xfId="148"/>
    <cellStyle name="20% - Акцент2 2 4 3 2" xfId="149"/>
    <cellStyle name="20% - Акцент2 2 4 4" xfId="150"/>
    <cellStyle name="20% - Акцент2 2 5" xfId="151"/>
    <cellStyle name="20% - Акцент2 2 5 2" xfId="152"/>
    <cellStyle name="20% - Акцент2 2 5 2 2" xfId="153"/>
    <cellStyle name="20% - Акцент2 2 5 3" xfId="154"/>
    <cellStyle name="20% - Акцент2 2 6" xfId="155"/>
    <cellStyle name="20% - Акцент2 2 6 2" xfId="156"/>
    <cellStyle name="20% - Акцент2 2 7" xfId="157"/>
    <cellStyle name="20% - Акцент2 3" xfId="158"/>
    <cellStyle name="20% - Акцент2 3 2" xfId="159"/>
    <cellStyle name="20% - Акцент2 3 2 2" xfId="160"/>
    <cellStyle name="20% - Акцент2 3 2 3" xfId="161"/>
    <cellStyle name="20% - Акцент2 3 3" xfId="162"/>
    <cellStyle name="20% - Акцент2 4" xfId="163"/>
    <cellStyle name="20% - Акцент2 4 2" xfId="164"/>
    <cellStyle name="20% - Акцент2 4 2 2" xfId="165"/>
    <cellStyle name="20% - Акцент2 4 2 3" xfId="166"/>
    <cellStyle name="20% - Акцент2 4 3" xfId="167"/>
    <cellStyle name="20% - Акцент2 5" xfId="168"/>
    <cellStyle name="20% - Акцент2 5 2" xfId="169"/>
    <cellStyle name="20% - Акцент2 5 2 2" xfId="170"/>
    <cellStyle name="20% - Акцент2 5 3" xfId="171"/>
    <cellStyle name="20% - Акцент2 5 4" xfId="172"/>
    <cellStyle name="20% - Акцент2 6" xfId="173"/>
    <cellStyle name="20% - Акцент2 6 2" xfId="174"/>
    <cellStyle name="20% - Акцент2 6 2 2" xfId="175"/>
    <cellStyle name="20% - Акцент2 6 3" xfId="176"/>
    <cellStyle name="20% - Акцент2 6 4" xfId="177"/>
    <cellStyle name="20% - Акцент2 7" xfId="178"/>
    <cellStyle name="20% - Акцент2 7 2" xfId="179"/>
    <cellStyle name="20% - Акцент2 7 2 2" xfId="180"/>
    <cellStyle name="20% - Акцент2 7 3" xfId="181"/>
    <cellStyle name="20% - Акцент2 7 4" xfId="182"/>
    <cellStyle name="20% - Акцент2 8" xfId="183"/>
    <cellStyle name="20% - Акцент2 8 2" xfId="184"/>
    <cellStyle name="20% - Акцент2 8 2 2" xfId="185"/>
    <cellStyle name="20% - Акцент2 8 3" xfId="186"/>
    <cellStyle name="20% - Акцент2 8 4" xfId="187"/>
    <cellStyle name="20% - Акцент2 9" xfId="188"/>
    <cellStyle name="20% - Акцент2 9 2" xfId="189"/>
    <cellStyle name="20% - Акцент2 9 2 2" xfId="190"/>
    <cellStyle name="20% - Акцент2 9 3" xfId="191"/>
    <cellStyle name="20% - Акцент2 9 4" xfId="192"/>
    <cellStyle name="20% - Акцент3 10" xfId="193"/>
    <cellStyle name="20% - Акцент3 10 2" xfId="194"/>
    <cellStyle name="20% - Акцент3 10 3" xfId="195"/>
    <cellStyle name="20% - Акцент3 11" xfId="196"/>
    <cellStyle name="20% - Акцент3 11 2" xfId="197"/>
    <cellStyle name="20% - Акцент3 11 3" xfId="198"/>
    <cellStyle name="20% - Акцент3 12" xfId="199"/>
    <cellStyle name="20% - Акцент3 13" xfId="200"/>
    <cellStyle name="20% - Акцент3 14" xfId="201"/>
    <cellStyle name="20% - Акцент3 15" xfId="202"/>
    <cellStyle name="20% - Акцент3 2" xfId="203"/>
    <cellStyle name="20% - Акцент3 2 2" xfId="204"/>
    <cellStyle name="20% - Акцент3 2 2 2" xfId="205"/>
    <cellStyle name="20% - Акцент3 2 2 2 2" xfId="206"/>
    <cellStyle name="20% - Акцент3 2 2 2 2 2" xfId="207"/>
    <cellStyle name="20% - Акцент3 2 2 2 2 2 2" xfId="208"/>
    <cellStyle name="20% - Акцент3 2 2 2 2 3" xfId="209"/>
    <cellStyle name="20% - Акцент3 2 2 2 3" xfId="210"/>
    <cellStyle name="20% - Акцент3 2 2 2 3 2" xfId="211"/>
    <cellStyle name="20% - Акцент3 2 2 2 4" xfId="212"/>
    <cellStyle name="20% - Акцент3 2 2 3" xfId="213"/>
    <cellStyle name="20% - Акцент3 2 2 3 2" xfId="214"/>
    <cellStyle name="20% - Акцент3 2 2 3 2 2" xfId="215"/>
    <cellStyle name="20% - Акцент3 2 2 3 2 2 2" xfId="216"/>
    <cellStyle name="20% - Акцент3 2 2 3 2 3" xfId="217"/>
    <cellStyle name="20% - Акцент3 2 2 3 3" xfId="218"/>
    <cellStyle name="20% - Акцент3 2 2 3 3 2" xfId="219"/>
    <cellStyle name="20% - Акцент3 2 2 3 4" xfId="220"/>
    <cellStyle name="20% - Акцент3 2 2 4" xfId="221"/>
    <cellStyle name="20% - Акцент3 2 2 4 2" xfId="222"/>
    <cellStyle name="20% - Акцент3 2 2 4 2 2" xfId="223"/>
    <cellStyle name="20% - Акцент3 2 2 4 3" xfId="224"/>
    <cellStyle name="20% - Акцент3 2 2 5" xfId="225"/>
    <cellStyle name="20% - Акцент3 2 2 5 2" xfId="226"/>
    <cellStyle name="20% - Акцент3 2 2 6" xfId="227"/>
    <cellStyle name="20% - Акцент3 2 2 7" xfId="228"/>
    <cellStyle name="20% - Акцент3 2 3" xfId="229"/>
    <cellStyle name="20% - Акцент3 2 3 2" xfId="230"/>
    <cellStyle name="20% - Акцент3 2 3 2 2" xfId="231"/>
    <cellStyle name="20% - Акцент3 2 3 2 2 2" xfId="232"/>
    <cellStyle name="20% - Акцент3 2 3 2 3" xfId="233"/>
    <cellStyle name="20% - Акцент3 2 3 3" xfId="234"/>
    <cellStyle name="20% - Акцент3 2 3 3 2" xfId="235"/>
    <cellStyle name="20% - Акцент3 2 3 4" xfId="236"/>
    <cellStyle name="20% - Акцент3 2 4" xfId="237"/>
    <cellStyle name="20% - Акцент3 2 4 2" xfId="238"/>
    <cellStyle name="20% - Акцент3 2 4 2 2" xfId="239"/>
    <cellStyle name="20% - Акцент3 2 4 2 2 2" xfId="240"/>
    <cellStyle name="20% - Акцент3 2 4 2 3" xfId="241"/>
    <cellStyle name="20% - Акцент3 2 4 3" xfId="242"/>
    <cellStyle name="20% - Акцент3 2 4 3 2" xfId="243"/>
    <cellStyle name="20% - Акцент3 2 4 4" xfId="244"/>
    <cellStyle name="20% - Акцент3 2 5" xfId="245"/>
    <cellStyle name="20% - Акцент3 2 5 2" xfId="246"/>
    <cellStyle name="20% - Акцент3 2 5 2 2" xfId="247"/>
    <cellStyle name="20% - Акцент3 2 5 3" xfId="248"/>
    <cellStyle name="20% - Акцент3 2 6" xfId="249"/>
    <cellStyle name="20% - Акцент3 2 6 2" xfId="250"/>
    <cellStyle name="20% - Акцент3 2 7" xfId="251"/>
    <cellStyle name="20% - Акцент3 3" xfId="252"/>
    <cellStyle name="20% - Акцент3 3 2" xfId="253"/>
    <cellStyle name="20% - Акцент3 3 2 2" xfId="254"/>
    <cellStyle name="20% - Акцент3 3 2 3" xfId="255"/>
    <cellStyle name="20% - Акцент3 3 3" xfId="256"/>
    <cellStyle name="20% - Акцент3 4" xfId="257"/>
    <cellStyle name="20% - Акцент3 4 2" xfId="258"/>
    <cellStyle name="20% - Акцент3 4 2 2" xfId="259"/>
    <cellStyle name="20% - Акцент3 4 2 3" xfId="260"/>
    <cellStyle name="20% - Акцент3 4 3" xfId="261"/>
    <cellStyle name="20% - Акцент3 5" xfId="262"/>
    <cellStyle name="20% - Акцент3 5 2" xfId="263"/>
    <cellStyle name="20% - Акцент3 5 2 2" xfId="264"/>
    <cellStyle name="20% - Акцент3 5 3" xfId="265"/>
    <cellStyle name="20% - Акцент3 5 4" xfId="266"/>
    <cellStyle name="20% - Акцент3 6" xfId="267"/>
    <cellStyle name="20% - Акцент3 6 2" xfId="268"/>
    <cellStyle name="20% - Акцент3 6 2 2" xfId="269"/>
    <cellStyle name="20% - Акцент3 6 3" xfId="270"/>
    <cellStyle name="20% - Акцент3 6 4" xfId="271"/>
    <cellStyle name="20% - Акцент3 7" xfId="272"/>
    <cellStyle name="20% - Акцент3 7 2" xfId="273"/>
    <cellStyle name="20% - Акцент3 7 2 2" xfId="274"/>
    <cellStyle name="20% - Акцент3 7 3" xfId="275"/>
    <cellStyle name="20% - Акцент3 7 4" xfId="276"/>
    <cellStyle name="20% - Акцент3 8" xfId="277"/>
    <cellStyle name="20% - Акцент3 8 2" xfId="278"/>
    <cellStyle name="20% - Акцент3 8 2 2" xfId="279"/>
    <cellStyle name="20% - Акцент3 8 3" xfId="280"/>
    <cellStyle name="20% - Акцент3 8 4" xfId="281"/>
    <cellStyle name="20% - Акцент3 9" xfId="282"/>
    <cellStyle name="20% - Акцент3 9 2" xfId="283"/>
    <cellStyle name="20% - Акцент3 9 2 2" xfId="284"/>
    <cellStyle name="20% - Акцент3 9 3" xfId="285"/>
    <cellStyle name="20% - Акцент3 9 4" xfId="286"/>
    <cellStyle name="20% - Акцент4 10" xfId="287"/>
    <cellStyle name="20% - Акцент4 10 2" xfId="288"/>
    <cellStyle name="20% - Акцент4 10 3" xfId="289"/>
    <cellStyle name="20% - Акцент4 11" xfId="290"/>
    <cellStyle name="20% - Акцент4 11 2" xfId="291"/>
    <cellStyle name="20% - Акцент4 11 3" xfId="292"/>
    <cellStyle name="20% - Акцент4 12" xfId="293"/>
    <cellStyle name="20% - Акцент4 13" xfId="294"/>
    <cellStyle name="20% - Акцент4 14" xfId="295"/>
    <cellStyle name="20% - Акцент4 15" xfId="296"/>
    <cellStyle name="20% - Акцент4 2" xfId="297"/>
    <cellStyle name="20% - Акцент4 2 2" xfId="298"/>
    <cellStyle name="20% - Акцент4 2 2 2" xfId="299"/>
    <cellStyle name="20% - Акцент4 2 2 2 2" xfId="300"/>
    <cellStyle name="20% - Акцент4 2 2 2 2 2" xfId="301"/>
    <cellStyle name="20% - Акцент4 2 2 2 2 2 2" xfId="302"/>
    <cellStyle name="20% - Акцент4 2 2 2 2 3" xfId="303"/>
    <cellStyle name="20% - Акцент4 2 2 2 3" xfId="304"/>
    <cellStyle name="20% - Акцент4 2 2 2 3 2" xfId="305"/>
    <cellStyle name="20% - Акцент4 2 2 2 4" xfId="306"/>
    <cellStyle name="20% - Акцент4 2 2 3" xfId="307"/>
    <cellStyle name="20% - Акцент4 2 2 3 2" xfId="308"/>
    <cellStyle name="20% - Акцент4 2 2 3 2 2" xfId="309"/>
    <cellStyle name="20% - Акцент4 2 2 3 2 2 2" xfId="310"/>
    <cellStyle name="20% - Акцент4 2 2 3 2 3" xfId="311"/>
    <cellStyle name="20% - Акцент4 2 2 3 3" xfId="312"/>
    <cellStyle name="20% - Акцент4 2 2 3 3 2" xfId="313"/>
    <cellStyle name="20% - Акцент4 2 2 3 4" xfId="314"/>
    <cellStyle name="20% - Акцент4 2 2 4" xfId="315"/>
    <cellStyle name="20% - Акцент4 2 2 4 2" xfId="316"/>
    <cellStyle name="20% - Акцент4 2 2 4 2 2" xfId="317"/>
    <cellStyle name="20% - Акцент4 2 2 4 3" xfId="318"/>
    <cellStyle name="20% - Акцент4 2 2 5" xfId="319"/>
    <cellStyle name="20% - Акцент4 2 2 5 2" xfId="320"/>
    <cellStyle name="20% - Акцент4 2 2 6" xfId="321"/>
    <cellStyle name="20% - Акцент4 2 2 7" xfId="322"/>
    <cellStyle name="20% - Акцент4 2 3" xfId="323"/>
    <cellStyle name="20% - Акцент4 2 3 2" xfId="324"/>
    <cellStyle name="20% - Акцент4 2 3 2 2" xfId="325"/>
    <cellStyle name="20% - Акцент4 2 3 2 2 2" xfId="326"/>
    <cellStyle name="20% - Акцент4 2 3 2 3" xfId="327"/>
    <cellStyle name="20% - Акцент4 2 3 3" xfId="328"/>
    <cellStyle name="20% - Акцент4 2 3 3 2" xfId="329"/>
    <cellStyle name="20% - Акцент4 2 3 4" xfId="330"/>
    <cellStyle name="20% - Акцент4 2 4" xfId="331"/>
    <cellStyle name="20% - Акцент4 2 4 2" xfId="332"/>
    <cellStyle name="20% - Акцент4 2 4 2 2" xfId="333"/>
    <cellStyle name="20% - Акцент4 2 4 2 2 2" xfId="334"/>
    <cellStyle name="20% - Акцент4 2 4 2 3" xfId="335"/>
    <cellStyle name="20% - Акцент4 2 4 3" xfId="336"/>
    <cellStyle name="20% - Акцент4 2 4 3 2" xfId="337"/>
    <cellStyle name="20% - Акцент4 2 4 4" xfId="338"/>
    <cellStyle name="20% - Акцент4 2 5" xfId="339"/>
    <cellStyle name="20% - Акцент4 2 5 2" xfId="340"/>
    <cellStyle name="20% - Акцент4 2 5 2 2" xfId="341"/>
    <cellStyle name="20% - Акцент4 2 5 3" xfId="342"/>
    <cellStyle name="20% - Акцент4 2 6" xfId="343"/>
    <cellStyle name="20% - Акцент4 2 6 2" xfId="344"/>
    <cellStyle name="20% - Акцент4 2 7" xfId="345"/>
    <cellStyle name="20% - Акцент4 3" xfId="346"/>
    <cellStyle name="20% - Акцент4 3 2" xfId="347"/>
    <cellStyle name="20% - Акцент4 3 2 2" xfId="348"/>
    <cellStyle name="20% - Акцент4 3 2 3" xfId="349"/>
    <cellStyle name="20% - Акцент4 3 3" xfId="350"/>
    <cellStyle name="20% - Акцент4 4" xfId="351"/>
    <cellStyle name="20% - Акцент4 4 2" xfId="352"/>
    <cellStyle name="20% - Акцент4 4 2 2" xfId="353"/>
    <cellStyle name="20% - Акцент4 4 2 3" xfId="354"/>
    <cellStyle name="20% - Акцент4 4 3" xfId="355"/>
    <cellStyle name="20% - Акцент4 5" xfId="356"/>
    <cellStyle name="20% - Акцент4 5 2" xfId="357"/>
    <cellStyle name="20% - Акцент4 5 2 2" xfId="358"/>
    <cellStyle name="20% - Акцент4 5 3" xfId="359"/>
    <cellStyle name="20% - Акцент4 5 4" xfId="360"/>
    <cellStyle name="20% - Акцент4 6" xfId="361"/>
    <cellStyle name="20% - Акцент4 6 2" xfId="362"/>
    <cellStyle name="20% - Акцент4 6 2 2" xfId="363"/>
    <cellStyle name="20% - Акцент4 6 3" xfId="364"/>
    <cellStyle name="20% - Акцент4 6 4" xfId="365"/>
    <cellStyle name="20% - Акцент4 7" xfId="366"/>
    <cellStyle name="20% - Акцент4 7 2" xfId="367"/>
    <cellStyle name="20% - Акцент4 7 2 2" xfId="368"/>
    <cellStyle name="20% - Акцент4 7 3" xfId="369"/>
    <cellStyle name="20% - Акцент4 7 4" xfId="370"/>
    <cellStyle name="20% - Акцент4 8" xfId="371"/>
    <cellStyle name="20% - Акцент4 8 2" xfId="372"/>
    <cellStyle name="20% - Акцент4 8 2 2" xfId="373"/>
    <cellStyle name="20% - Акцент4 8 3" xfId="374"/>
    <cellStyle name="20% - Акцент4 8 4" xfId="375"/>
    <cellStyle name="20% - Акцент4 9" xfId="376"/>
    <cellStyle name="20% - Акцент4 9 2" xfId="377"/>
    <cellStyle name="20% - Акцент4 9 2 2" xfId="378"/>
    <cellStyle name="20% - Акцент4 9 3" xfId="379"/>
    <cellStyle name="20% - Акцент4 9 4" xfId="380"/>
    <cellStyle name="20% - Акцент5 10" xfId="381"/>
    <cellStyle name="20% - Акцент5 10 2" xfId="382"/>
    <cellStyle name="20% - Акцент5 10 2 2" xfId="383"/>
    <cellStyle name="20% - Акцент5 10 3" xfId="384"/>
    <cellStyle name="20% - Акцент5 10 4" xfId="385"/>
    <cellStyle name="20% - Акцент5 11" xfId="386"/>
    <cellStyle name="20% - Акцент5 11 2" xfId="387"/>
    <cellStyle name="20% - Акцент5 11 2 2" xfId="388"/>
    <cellStyle name="20% - Акцент5 11 3" xfId="389"/>
    <cellStyle name="20% - Акцент5 11 4" xfId="390"/>
    <cellStyle name="20% - Акцент5 12" xfId="391"/>
    <cellStyle name="20% - Акцент5 12 2" xfId="392"/>
    <cellStyle name="20% - Акцент5 12 2 2" xfId="393"/>
    <cellStyle name="20% - Акцент5 12 3" xfId="394"/>
    <cellStyle name="20% - Акцент5 12 4" xfId="395"/>
    <cellStyle name="20% - Акцент5 13" xfId="396"/>
    <cellStyle name="20% - Акцент5 13 2" xfId="397"/>
    <cellStyle name="20% - Акцент5 13 2 2" xfId="398"/>
    <cellStyle name="20% - Акцент5 13 3" xfId="399"/>
    <cellStyle name="20% - Акцент5 13 4" xfId="400"/>
    <cellStyle name="20% - Акцент5 14" xfId="401"/>
    <cellStyle name="20% - Акцент5 14 2" xfId="402"/>
    <cellStyle name="20% - Акцент5 14 3" xfId="403"/>
    <cellStyle name="20% - Акцент5 15" xfId="404"/>
    <cellStyle name="20% - Акцент5 15 2" xfId="405"/>
    <cellStyle name="20% - Акцент5 15 3" xfId="406"/>
    <cellStyle name="20% - Акцент5 2" xfId="407"/>
    <cellStyle name="20% - Акцент5 2 2" xfId="408"/>
    <cellStyle name="20% - Акцент5 2 2 2" xfId="409"/>
    <cellStyle name="20% - Акцент5 2 2 2 2" xfId="410"/>
    <cellStyle name="20% - Акцент5 2 2 2 2 2" xfId="411"/>
    <cellStyle name="20% - Акцент5 2 2 2 3" xfId="412"/>
    <cellStyle name="20% - Акцент5 2 2 3" xfId="413"/>
    <cellStyle name="20% - Акцент5 2 2 3 2" xfId="414"/>
    <cellStyle name="20% - Акцент5 2 2 4" xfId="415"/>
    <cellStyle name="20% - Акцент5 2 2 5" xfId="416"/>
    <cellStyle name="20% - Акцент5 2 3" xfId="417"/>
    <cellStyle name="20% - Акцент5 2 3 2" xfId="418"/>
    <cellStyle name="20% - Акцент5 2 3 2 2" xfId="419"/>
    <cellStyle name="20% - Акцент5 2 3 2 2 2" xfId="420"/>
    <cellStyle name="20% - Акцент5 2 3 2 3" xfId="421"/>
    <cellStyle name="20% - Акцент5 2 3 3" xfId="422"/>
    <cellStyle name="20% - Акцент5 2 3 3 2" xfId="423"/>
    <cellStyle name="20% - Акцент5 2 3 4" xfId="424"/>
    <cellStyle name="20% - Акцент5 2 4" xfId="425"/>
    <cellStyle name="20% - Акцент5 2 4 2" xfId="426"/>
    <cellStyle name="20% - Акцент5 2 4 2 2" xfId="427"/>
    <cellStyle name="20% - Акцент5 2 4 3" xfId="428"/>
    <cellStyle name="20% - Акцент5 2 5" xfId="429"/>
    <cellStyle name="20% - Акцент5 2 5 2" xfId="430"/>
    <cellStyle name="20% - Акцент5 2 6" xfId="431"/>
    <cellStyle name="20% - Акцент5 3" xfId="432"/>
    <cellStyle name="20% - Акцент5 3 2" xfId="433"/>
    <cellStyle name="20% - Акцент5 3 2 2" xfId="434"/>
    <cellStyle name="20% - Акцент5 3 2 2 2" xfId="435"/>
    <cellStyle name="20% - Акцент5 3 2 3" xfId="436"/>
    <cellStyle name="20% - Акцент5 3 2 4" xfId="437"/>
    <cellStyle name="20% - Акцент5 3 3" xfId="438"/>
    <cellStyle name="20% - Акцент5 3 3 2" xfId="439"/>
    <cellStyle name="20% - Акцент5 3 4" xfId="440"/>
    <cellStyle name="20% - Акцент5 4" xfId="441"/>
    <cellStyle name="20% - Акцент5 4 2" xfId="442"/>
    <cellStyle name="20% - Акцент5 4 2 2" xfId="443"/>
    <cellStyle name="20% - Акцент5 4 2 2 2" xfId="444"/>
    <cellStyle name="20% - Акцент5 4 2 3" xfId="445"/>
    <cellStyle name="20% - Акцент5 4 2 4" xfId="446"/>
    <cellStyle name="20% - Акцент5 4 3" xfId="447"/>
    <cellStyle name="20% - Акцент5 4 3 2" xfId="448"/>
    <cellStyle name="20% - Акцент5 4 4" xfId="449"/>
    <cellStyle name="20% - Акцент5 5" xfId="450"/>
    <cellStyle name="20% - Акцент5 5 2" xfId="451"/>
    <cellStyle name="20% - Акцент5 5 2 2" xfId="452"/>
    <cellStyle name="20% - Акцент5 5 3" xfId="453"/>
    <cellStyle name="20% - Акцент5 5 4" xfId="454"/>
    <cellStyle name="20% - Акцент5 6" xfId="455"/>
    <cellStyle name="20% - Акцент5 6 2" xfId="456"/>
    <cellStyle name="20% - Акцент5 6 2 2" xfId="457"/>
    <cellStyle name="20% - Акцент5 6 3" xfId="458"/>
    <cellStyle name="20% - Акцент5 6 4" xfId="459"/>
    <cellStyle name="20% - Акцент5 7" xfId="460"/>
    <cellStyle name="20% - Акцент5 7 2" xfId="461"/>
    <cellStyle name="20% - Акцент5 7 2 2" xfId="462"/>
    <cellStyle name="20% - Акцент5 7 3" xfId="463"/>
    <cellStyle name="20% - Акцент5 7 4" xfId="464"/>
    <cellStyle name="20% - Акцент5 8" xfId="465"/>
    <cellStyle name="20% - Акцент5 8 2" xfId="466"/>
    <cellStyle name="20% - Акцент5 8 2 2" xfId="467"/>
    <cellStyle name="20% - Акцент5 8 3" xfId="468"/>
    <cellStyle name="20% - Акцент5 8 4" xfId="469"/>
    <cellStyle name="20% - Акцент5 9" xfId="470"/>
    <cellStyle name="20% - Акцент5 9 2" xfId="471"/>
    <cellStyle name="20% - Акцент5 9 2 2" xfId="472"/>
    <cellStyle name="20% - Акцент5 9 3" xfId="473"/>
    <cellStyle name="20% - Акцент5 9 4" xfId="474"/>
    <cellStyle name="20% - Акцент6 10" xfId="475"/>
    <cellStyle name="20% - Акцент6 10 2" xfId="476"/>
    <cellStyle name="20% - Акцент6 10 2 2" xfId="477"/>
    <cellStyle name="20% - Акцент6 10 3" xfId="478"/>
    <cellStyle name="20% - Акцент6 10 4" xfId="479"/>
    <cellStyle name="20% - Акцент6 11" xfId="480"/>
    <cellStyle name="20% - Акцент6 11 2" xfId="481"/>
    <cellStyle name="20% - Акцент6 11 2 2" xfId="482"/>
    <cellStyle name="20% - Акцент6 11 3" xfId="483"/>
    <cellStyle name="20% - Акцент6 11 4" xfId="484"/>
    <cellStyle name="20% - Акцент6 12" xfId="485"/>
    <cellStyle name="20% - Акцент6 12 2" xfId="486"/>
    <cellStyle name="20% - Акцент6 12 2 2" xfId="487"/>
    <cellStyle name="20% - Акцент6 12 3" xfId="488"/>
    <cellStyle name="20% - Акцент6 12 4" xfId="489"/>
    <cellStyle name="20% - Акцент6 13" xfId="490"/>
    <cellStyle name="20% - Акцент6 13 2" xfId="491"/>
    <cellStyle name="20% - Акцент6 13 2 2" xfId="492"/>
    <cellStyle name="20% - Акцент6 13 3" xfId="493"/>
    <cellStyle name="20% - Акцент6 13 4" xfId="494"/>
    <cellStyle name="20% - Акцент6 14" xfId="495"/>
    <cellStyle name="20% - Акцент6 14 2" xfId="496"/>
    <cellStyle name="20% - Акцент6 14 3" xfId="497"/>
    <cellStyle name="20% - Акцент6 15" xfId="498"/>
    <cellStyle name="20% - Акцент6 15 2" xfId="499"/>
    <cellStyle name="20% - Акцент6 15 3" xfId="500"/>
    <cellStyle name="20% - Акцент6 2" xfId="501"/>
    <cellStyle name="20% - Акцент6 2 2" xfId="502"/>
    <cellStyle name="20% - Акцент6 2 2 2" xfId="503"/>
    <cellStyle name="20% - Акцент6 2 2 2 2" xfId="504"/>
    <cellStyle name="20% - Акцент6 2 2 2 2 2" xfId="505"/>
    <cellStyle name="20% - Акцент6 2 2 2 3" xfId="506"/>
    <cellStyle name="20% - Акцент6 2 2 3" xfId="507"/>
    <cellStyle name="20% - Акцент6 2 2 3 2" xfId="508"/>
    <cellStyle name="20% - Акцент6 2 2 4" xfId="509"/>
    <cellStyle name="20% - Акцент6 2 2 5" xfId="510"/>
    <cellStyle name="20% - Акцент6 2 3" xfId="511"/>
    <cellStyle name="20% - Акцент6 2 3 2" xfId="512"/>
    <cellStyle name="20% - Акцент6 2 3 2 2" xfId="513"/>
    <cellStyle name="20% - Акцент6 2 3 2 2 2" xfId="514"/>
    <cellStyle name="20% - Акцент6 2 3 2 3" xfId="515"/>
    <cellStyle name="20% - Акцент6 2 3 3" xfId="516"/>
    <cellStyle name="20% - Акцент6 2 3 3 2" xfId="517"/>
    <cellStyle name="20% - Акцент6 2 3 4" xfId="518"/>
    <cellStyle name="20% - Акцент6 2 4" xfId="519"/>
    <cellStyle name="20% - Акцент6 2 4 2" xfId="520"/>
    <cellStyle name="20% - Акцент6 2 4 2 2" xfId="521"/>
    <cellStyle name="20% - Акцент6 2 4 3" xfId="522"/>
    <cellStyle name="20% - Акцент6 2 5" xfId="523"/>
    <cellStyle name="20% - Акцент6 2 5 2" xfId="524"/>
    <cellStyle name="20% - Акцент6 2 6" xfId="525"/>
    <cellStyle name="20% - Акцент6 2 6 2" xfId="526"/>
    <cellStyle name="20% - Акцент6 2 7" xfId="527"/>
    <cellStyle name="20% - Акцент6 3" xfId="528"/>
    <cellStyle name="20% - Акцент6 3 2" xfId="529"/>
    <cellStyle name="20% - Акцент6 3 2 2" xfId="530"/>
    <cellStyle name="20% - Акцент6 3 2 2 2" xfId="531"/>
    <cellStyle name="20% - Акцент6 3 2 2 2 2" xfId="532"/>
    <cellStyle name="20% - Акцент6 3 2 2 3" xfId="533"/>
    <cellStyle name="20% - Акцент6 3 2 2 3 2" xfId="534"/>
    <cellStyle name="20% - Акцент6 3 2 2 4" xfId="535"/>
    <cellStyle name="20% - Акцент6 3 2 2 4 2" xfId="536"/>
    <cellStyle name="20% - Акцент6 3 2 2 5" xfId="537"/>
    <cellStyle name="20% - Акцент6 3 2 3" xfId="538"/>
    <cellStyle name="20% - Акцент6 3 2 3 2" xfId="539"/>
    <cellStyle name="20% - Акцент6 3 2 4" xfId="540"/>
    <cellStyle name="20% - Акцент6 3 2 5" xfId="541"/>
    <cellStyle name="20% - Акцент6 3 3" xfId="542"/>
    <cellStyle name="20% - Акцент6 3 3 2" xfId="543"/>
    <cellStyle name="20% - Акцент6 3 4" xfId="544"/>
    <cellStyle name="20% - Акцент6 3 4 2" xfId="545"/>
    <cellStyle name="20% - Акцент6 3 5" xfId="546"/>
    <cellStyle name="20% - Акцент6 4" xfId="547"/>
    <cellStyle name="20% - Акцент6 4 2" xfId="548"/>
    <cellStyle name="20% - Акцент6 4 2 2" xfId="549"/>
    <cellStyle name="20% - Акцент6 4 2 2 2" xfId="550"/>
    <cellStyle name="20% - Акцент6 4 2 3" xfId="551"/>
    <cellStyle name="20% - Акцент6 4 2 4" xfId="552"/>
    <cellStyle name="20% - Акцент6 4 3" xfId="553"/>
    <cellStyle name="20% - Акцент6 4 3 2" xfId="554"/>
    <cellStyle name="20% - Акцент6 4 4" xfId="555"/>
    <cellStyle name="20% - Акцент6 5" xfId="556"/>
    <cellStyle name="20% - Акцент6 5 2" xfId="557"/>
    <cellStyle name="20% - Акцент6 5 2 2" xfId="558"/>
    <cellStyle name="20% - Акцент6 5 3" xfId="559"/>
    <cellStyle name="20% - Акцент6 5 4" xfId="560"/>
    <cellStyle name="20% - Акцент6 6" xfId="561"/>
    <cellStyle name="20% - Акцент6 6 2" xfId="562"/>
    <cellStyle name="20% - Акцент6 6 2 2" xfId="563"/>
    <cellStyle name="20% - Акцент6 6 3" xfId="564"/>
    <cellStyle name="20% - Акцент6 6 4" xfId="565"/>
    <cellStyle name="20% - Акцент6 7" xfId="566"/>
    <cellStyle name="20% - Акцент6 7 2" xfId="567"/>
    <cellStyle name="20% - Акцент6 7 2 2" xfId="568"/>
    <cellStyle name="20% - Акцент6 7 3" xfId="569"/>
    <cellStyle name="20% - Акцент6 7 4" xfId="570"/>
    <cellStyle name="20% - Акцент6 8" xfId="571"/>
    <cellStyle name="20% - Акцент6 8 2" xfId="572"/>
    <cellStyle name="20% - Акцент6 8 2 2" xfId="573"/>
    <cellStyle name="20% - Акцент6 8 3" xfId="574"/>
    <cellStyle name="20% - Акцент6 8 4" xfId="575"/>
    <cellStyle name="20% - Акцент6 9" xfId="576"/>
    <cellStyle name="20% - Акцент6 9 2" xfId="577"/>
    <cellStyle name="20% - Акцент6 9 2 2" xfId="578"/>
    <cellStyle name="20% - Акцент6 9 3" xfId="579"/>
    <cellStyle name="20% - Акцент6 9 4" xfId="580"/>
    <cellStyle name="40% - Акцент1 10" xfId="581"/>
    <cellStyle name="40% - Акцент1 10 2" xfId="582"/>
    <cellStyle name="40% - Акцент1 10 2 2" xfId="583"/>
    <cellStyle name="40% - Акцент1 10 3" xfId="584"/>
    <cellStyle name="40% - Акцент1 10 4" xfId="585"/>
    <cellStyle name="40% - Акцент1 11" xfId="586"/>
    <cellStyle name="40% - Акцент1 11 2" xfId="587"/>
    <cellStyle name="40% - Акцент1 11 2 2" xfId="588"/>
    <cellStyle name="40% - Акцент1 11 3" xfId="589"/>
    <cellStyle name="40% - Акцент1 11 4" xfId="590"/>
    <cellStyle name="40% - Акцент1 12" xfId="591"/>
    <cellStyle name="40% - Акцент1 12 2" xfId="592"/>
    <cellStyle name="40% - Акцент1 12 2 2" xfId="593"/>
    <cellStyle name="40% - Акцент1 12 3" xfId="594"/>
    <cellStyle name="40% - Акцент1 12 4" xfId="595"/>
    <cellStyle name="40% - Акцент1 13" xfId="596"/>
    <cellStyle name="40% - Акцент1 13 2" xfId="597"/>
    <cellStyle name="40% - Акцент1 13 2 2" xfId="598"/>
    <cellStyle name="40% - Акцент1 13 3" xfId="599"/>
    <cellStyle name="40% - Акцент1 13 4" xfId="600"/>
    <cellStyle name="40% - Акцент1 14" xfId="601"/>
    <cellStyle name="40% - Акцент1 14 2" xfId="602"/>
    <cellStyle name="40% - Акцент1 14 3" xfId="603"/>
    <cellStyle name="40% - Акцент1 15" xfId="604"/>
    <cellStyle name="40% - Акцент1 15 2" xfId="605"/>
    <cellStyle name="40% - Акцент1 15 3" xfId="606"/>
    <cellStyle name="40% - Акцент1 2" xfId="607"/>
    <cellStyle name="40% - Акцент1 2 2" xfId="608"/>
    <cellStyle name="40% - Акцент1 2 2 2" xfId="609"/>
    <cellStyle name="40% - Акцент1 2 2 2 2" xfId="610"/>
    <cellStyle name="40% - Акцент1 2 2 2 2 2" xfId="611"/>
    <cellStyle name="40% - Акцент1 2 2 2 3" xfId="612"/>
    <cellStyle name="40% - Акцент1 2 2 3" xfId="613"/>
    <cellStyle name="40% - Акцент1 2 2 3 2" xfId="614"/>
    <cellStyle name="40% - Акцент1 2 2 4" xfId="615"/>
    <cellStyle name="40% - Акцент1 2 2 5" xfId="616"/>
    <cellStyle name="40% - Акцент1 2 3" xfId="617"/>
    <cellStyle name="40% - Акцент1 2 3 2" xfId="618"/>
    <cellStyle name="40% - Акцент1 2 3 2 2" xfId="619"/>
    <cellStyle name="40% - Акцент1 2 3 2 2 2" xfId="620"/>
    <cellStyle name="40% - Акцент1 2 3 2 3" xfId="621"/>
    <cellStyle name="40% - Акцент1 2 3 3" xfId="622"/>
    <cellStyle name="40% - Акцент1 2 3 3 2" xfId="623"/>
    <cellStyle name="40% - Акцент1 2 3 4" xfId="624"/>
    <cellStyle name="40% - Акцент1 2 4" xfId="625"/>
    <cellStyle name="40% - Акцент1 2 4 2" xfId="626"/>
    <cellStyle name="40% - Акцент1 2 4 2 2" xfId="627"/>
    <cellStyle name="40% - Акцент1 2 4 3" xfId="628"/>
    <cellStyle name="40% - Акцент1 2 5" xfId="629"/>
    <cellStyle name="40% - Акцент1 2 5 2" xfId="630"/>
    <cellStyle name="40% - Акцент1 2 6" xfId="631"/>
    <cellStyle name="40% - Акцент1 3" xfId="632"/>
    <cellStyle name="40% - Акцент1 3 2" xfId="633"/>
    <cellStyle name="40% - Акцент1 3 2 2" xfId="634"/>
    <cellStyle name="40% - Акцент1 3 2 2 2" xfId="635"/>
    <cellStyle name="40% - Акцент1 3 2 3" xfId="636"/>
    <cellStyle name="40% - Акцент1 3 2 4" xfId="637"/>
    <cellStyle name="40% - Акцент1 3 3" xfId="638"/>
    <cellStyle name="40% - Акцент1 3 3 2" xfId="639"/>
    <cellStyle name="40% - Акцент1 3 4" xfId="640"/>
    <cellStyle name="40% - Акцент1 4" xfId="641"/>
    <cellStyle name="40% - Акцент1 4 2" xfId="642"/>
    <cellStyle name="40% - Акцент1 4 2 2" xfId="643"/>
    <cellStyle name="40% - Акцент1 4 2 2 2" xfId="644"/>
    <cellStyle name="40% - Акцент1 4 2 3" xfId="645"/>
    <cellStyle name="40% - Акцент1 4 2 4" xfId="646"/>
    <cellStyle name="40% - Акцент1 4 3" xfId="647"/>
    <cellStyle name="40% - Акцент1 4 3 2" xfId="648"/>
    <cellStyle name="40% - Акцент1 4 4" xfId="649"/>
    <cellStyle name="40% - Акцент1 5" xfId="650"/>
    <cellStyle name="40% - Акцент1 5 2" xfId="651"/>
    <cellStyle name="40% - Акцент1 5 2 2" xfId="652"/>
    <cellStyle name="40% - Акцент1 5 3" xfId="653"/>
    <cellStyle name="40% - Акцент1 5 4" xfId="654"/>
    <cellStyle name="40% - Акцент1 6" xfId="655"/>
    <cellStyle name="40% - Акцент1 6 2" xfId="656"/>
    <cellStyle name="40% - Акцент1 6 2 2" xfId="657"/>
    <cellStyle name="40% - Акцент1 6 3" xfId="658"/>
    <cellStyle name="40% - Акцент1 6 4" xfId="659"/>
    <cellStyle name="40% - Акцент1 7" xfId="660"/>
    <cellStyle name="40% - Акцент1 7 2" xfId="661"/>
    <cellStyle name="40% - Акцент1 7 2 2" xfId="662"/>
    <cellStyle name="40% - Акцент1 7 3" xfId="663"/>
    <cellStyle name="40% - Акцент1 7 4" xfId="664"/>
    <cellStyle name="40% - Акцент1 8" xfId="665"/>
    <cellStyle name="40% - Акцент1 8 2" xfId="666"/>
    <cellStyle name="40% - Акцент1 8 2 2" xfId="667"/>
    <cellStyle name="40% - Акцент1 8 3" xfId="668"/>
    <cellStyle name="40% - Акцент1 8 4" xfId="669"/>
    <cellStyle name="40% - Акцент1 9" xfId="670"/>
    <cellStyle name="40% - Акцент1 9 2" xfId="671"/>
    <cellStyle name="40% - Акцент1 9 2 2" xfId="672"/>
    <cellStyle name="40% - Акцент1 9 3" xfId="673"/>
    <cellStyle name="40% - Акцент1 9 4" xfId="674"/>
    <cellStyle name="40% - Акцент2 10" xfId="675"/>
    <cellStyle name="40% - Акцент2 10 2" xfId="676"/>
    <cellStyle name="40% - Акцент2 10 2 2" xfId="677"/>
    <cellStyle name="40% - Акцент2 10 3" xfId="678"/>
    <cellStyle name="40% - Акцент2 10 4" xfId="679"/>
    <cellStyle name="40% - Акцент2 11" xfId="680"/>
    <cellStyle name="40% - Акцент2 11 2" xfId="681"/>
    <cellStyle name="40% - Акцент2 11 2 2" xfId="682"/>
    <cellStyle name="40% - Акцент2 11 3" xfId="683"/>
    <cellStyle name="40% - Акцент2 11 4" xfId="684"/>
    <cellStyle name="40% - Акцент2 12" xfId="685"/>
    <cellStyle name="40% - Акцент2 12 2" xfId="686"/>
    <cellStyle name="40% - Акцент2 12 2 2" xfId="687"/>
    <cellStyle name="40% - Акцент2 12 3" xfId="688"/>
    <cellStyle name="40% - Акцент2 12 4" xfId="689"/>
    <cellStyle name="40% - Акцент2 13" xfId="690"/>
    <cellStyle name="40% - Акцент2 13 2" xfId="691"/>
    <cellStyle name="40% - Акцент2 13 2 2" xfId="692"/>
    <cellStyle name="40% - Акцент2 13 3" xfId="693"/>
    <cellStyle name="40% - Акцент2 13 4" xfId="694"/>
    <cellStyle name="40% - Акцент2 14" xfId="695"/>
    <cellStyle name="40% - Акцент2 14 2" xfId="696"/>
    <cellStyle name="40% - Акцент2 14 3" xfId="697"/>
    <cellStyle name="40% - Акцент2 15" xfId="698"/>
    <cellStyle name="40% - Акцент2 15 2" xfId="699"/>
    <cellStyle name="40% - Акцент2 15 3" xfId="700"/>
    <cellStyle name="40% - Акцент2 2" xfId="701"/>
    <cellStyle name="40% - Акцент2 2 2" xfId="702"/>
    <cellStyle name="40% - Акцент2 2 2 2" xfId="703"/>
    <cellStyle name="40% - Акцент2 2 2 2 2" xfId="704"/>
    <cellStyle name="40% - Акцент2 2 2 2 2 2" xfId="705"/>
    <cellStyle name="40% - Акцент2 2 2 2 3" xfId="706"/>
    <cellStyle name="40% - Акцент2 2 2 3" xfId="707"/>
    <cellStyle name="40% - Акцент2 2 2 3 2" xfId="708"/>
    <cellStyle name="40% - Акцент2 2 2 4" xfId="709"/>
    <cellStyle name="40% - Акцент2 2 2 5" xfId="710"/>
    <cellStyle name="40% - Акцент2 2 3" xfId="711"/>
    <cellStyle name="40% - Акцент2 2 3 2" xfId="712"/>
    <cellStyle name="40% - Акцент2 2 3 2 2" xfId="713"/>
    <cellStyle name="40% - Акцент2 2 3 2 2 2" xfId="714"/>
    <cellStyle name="40% - Акцент2 2 3 2 3" xfId="715"/>
    <cellStyle name="40% - Акцент2 2 3 3" xfId="716"/>
    <cellStyle name="40% - Акцент2 2 3 3 2" xfId="717"/>
    <cellStyle name="40% - Акцент2 2 3 4" xfId="718"/>
    <cellStyle name="40% - Акцент2 2 4" xfId="719"/>
    <cellStyle name="40% - Акцент2 2 4 2" xfId="720"/>
    <cellStyle name="40% - Акцент2 2 4 2 2" xfId="721"/>
    <cellStyle name="40% - Акцент2 2 4 3" xfId="722"/>
    <cellStyle name="40% - Акцент2 2 5" xfId="723"/>
    <cellStyle name="40% - Акцент2 2 5 2" xfId="724"/>
    <cellStyle name="40% - Акцент2 2 6" xfId="725"/>
    <cellStyle name="40% - Акцент2 3" xfId="726"/>
    <cellStyle name="40% - Акцент2 3 2" xfId="727"/>
    <cellStyle name="40% - Акцент2 3 2 2" xfId="728"/>
    <cellStyle name="40% - Акцент2 3 2 2 2" xfId="729"/>
    <cellStyle name="40% - Акцент2 3 2 3" xfId="730"/>
    <cellStyle name="40% - Акцент2 3 2 4" xfId="731"/>
    <cellStyle name="40% - Акцент2 3 3" xfId="732"/>
    <cellStyle name="40% - Акцент2 3 3 2" xfId="733"/>
    <cellStyle name="40% - Акцент2 3 4" xfId="734"/>
    <cellStyle name="40% - Акцент2 4" xfId="735"/>
    <cellStyle name="40% - Акцент2 4 2" xfId="736"/>
    <cellStyle name="40% - Акцент2 4 2 2" xfId="737"/>
    <cellStyle name="40% - Акцент2 4 2 2 2" xfId="738"/>
    <cellStyle name="40% - Акцент2 4 2 3" xfId="739"/>
    <cellStyle name="40% - Акцент2 4 2 4" xfId="740"/>
    <cellStyle name="40% - Акцент2 4 3" xfId="741"/>
    <cellStyle name="40% - Акцент2 4 3 2" xfId="742"/>
    <cellStyle name="40% - Акцент2 4 4" xfId="743"/>
    <cellStyle name="40% - Акцент2 5" xfId="744"/>
    <cellStyle name="40% - Акцент2 5 2" xfId="745"/>
    <cellStyle name="40% - Акцент2 5 2 2" xfId="746"/>
    <cellStyle name="40% - Акцент2 5 3" xfId="747"/>
    <cellStyle name="40% - Акцент2 5 4" xfId="748"/>
    <cellStyle name="40% - Акцент2 6" xfId="749"/>
    <cellStyle name="40% - Акцент2 6 2" xfId="750"/>
    <cellStyle name="40% - Акцент2 6 2 2" xfId="751"/>
    <cellStyle name="40% - Акцент2 6 3" xfId="752"/>
    <cellStyle name="40% - Акцент2 6 4" xfId="753"/>
    <cellStyle name="40% - Акцент2 7" xfId="754"/>
    <cellStyle name="40% - Акцент2 7 2" xfId="755"/>
    <cellStyle name="40% - Акцент2 7 2 2" xfId="756"/>
    <cellStyle name="40% - Акцент2 7 3" xfId="757"/>
    <cellStyle name="40% - Акцент2 7 4" xfId="758"/>
    <cellStyle name="40% - Акцент2 8" xfId="759"/>
    <cellStyle name="40% - Акцент2 8 2" xfId="760"/>
    <cellStyle name="40% - Акцент2 8 2 2" xfId="761"/>
    <cellStyle name="40% - Акцент2 8 3" xfId="762"/>
    <cellStyle name="40% - Акцент2 8 4" xfId="763"/>
    <cellStyle name="40% - Акцент2 9" xfId="764"/>
    <cellStyle name="40% - Акцент2 9 2" xfId="765"/>
    <cellStyle name="40% - Акцент2 9 2 2" xfId="766"/>
    <cellStyle name="40% - Акцент2 9 3" xfId="767"/>
    <cellStyle name="40% - Акцент2 9 4" xfId="768"/>
    <cellStyle name="40% - Акцент3 10" xfId="769"/>
    <cellStyle name="40% - Акцент3 10 2" xfId="770"/>
    <cellStyle name="40% - Акцент3 10 3" xfId="771"/>
    <cellStyle name="40% - Акцент3 11" xfId="772"/>
    <cellStyle name="40% - Акцент3 11 2" xfId="773"/>
    <cellStyle name="40% - Акцент3 11 3" xfId="774"/>
    <cellStyle name="40% - Акцент3 12" xfId="775"/>
    <cellStyle name="40% - Акцент3 13" xfId="776"/>
    <cellStyle name="40% - Акцент3 14" xfId="777"/>
    <cellStyle name="40% - Акцент3 15" xfId="778"/>
    <cellStyle name="40% - Акцент3 2" xfId="779"/>
    <cellStyle name="40% - Акцент3 2 2" xfId="780"/>
    <cellStyle name="40% - Акцент3 2 2 2" xfId="781"/>
    <cellStyle name="40% - Акцент3 2 2 2 2" xfId="782"/>
    <cellStyle name="40% - Акцент3 2 2 2 2 2" xfId="783"/>
    <cellStyle name="40% - Акцент3 2 2 2 2 2 2" xfId="784"/>
    <cellStyle name="40% - Акцент3 2 2 2 2 3" xfId="785"/>
    <cellStyle name="40% - Акцент3 2 2 2 3" xfId="786"/>
    <cellStyle name="40% - Акцент3 2 2 2 3 2" xfId="787"/>
    <cellStyle name="40% - Акцент3 2 2 2 4" xfId="788"/>
    <cellStyle name="40% - Акцент3 2 2 3" xfId="789"/>
    <cellStyle name="40% - Акцент3 2 2 3 2" xfId="790"/>
    <cellStyle name="40% - Акцент3 2 2 3 2 2" xfId="791"/>
    <cellStyle name="40% - Акцент3 2 2 3 2 2 2" xfId="792"/>
    <cellStyle name="40% - Акцент3 2 2 3 2 3" xfId="793"/>
    <cellStyle name="40% - Акцент3 2 2 3 3" xfId="794"/>
    <cellStyle name="40% - Акцент3 2 2 3 3 2" xfId="795"/>
    <cellStyle name="40% - Акцент3 2 2 3 4" xfId="796"/>
    <cellStyle name="40% - Акцент3 2 2 4" xfId="797"/>
    <cellStyle name="40% - Акцент3 2 2 4 2" xfId="798"/>
    <cellStyle name="40% - Акцент3 2 2 4 2 2" xfId="799"/>
    <cellStyle name="40% - Акцент3 2 2 4 3" xfId="800"/>
    <cellStyle name="40% - Акцент3 2 2 5" xfId="801"/>
    <cellStyle name="40% - Акцент3 2 2 5 2" xfId="802"/>
    <cellStyle name="40% - Акцент3 2 2 6" xfId="803"/>
    <cellStyle name="40% - Акцент3 2 2 7" xfId="804"/>
    <cellStyle name="40% - Акцент3 2 3" xfId="805"/>
    <cellStyle name="40% - Акцент3 2 3 2" xfId="806"/>
    <cellStyle name="40% - Акцент3 2 3 2 2" xfId="807"/>
    <cellStyle name="40% - Акцент3 2 3 2 2 2" xfId="808"/>
    <cellStyle name="40% - Акцент3 2 3 2 3" xfId="809"/>
    <cellStyle name="40% - Акцент3 2 3 3" xfId="810"/>
    <cellStyle name="40% - Акцент3 2 3 3 2" xfId="811"/>
    <cellStyle name="40% - Акцент3 2 3 4" xfId="812"/>
    <cellStyle name="40% - Акцент3 2 4" xfId="813"/>
    <cellStyle name="40% - Акцент3 2 4 2" xfId="814"/>
    <cellStyle name="40% - Акцент3 2 4 2 2" xfId="815"/>
    <cellStyle name="40% - Акцент3 2 4 2 2 2" xfId="816"/>
    <cellStyle name="40% - Акцент3 2 4 2 3" xfId="817"/>
    <cellStyle name="40% - Акцент3 2 4 3" xfId="818"/>
    <cellStyle name="40% - Акцент3 2 4 3 2" xfId="819"/>
    <cellStyle name="40% - Акцент3 2 4 4" xfId="820"/>
    <cellStyle name="40% - Акцент3 2 5" xfId="821"/>
    <cellStyle name="40% - Акцент3 2 5 2" xfId="822"/>
    <cellStyle name="40% - Акцент3 2 5 2 2" xfId="823"/>
    <cellStyle name="40% - Акцент3 2 5 3" xfId="824"/>
    <cellStyle name="40% - Акцент3 2 6" xfId="825"/>
    <cellStyle name="40% - Акцент3 2 6 2" xfId="826"/>
    <cellStyle name="40% - Акцент3 2 7" xfId="827"/>
    <cellStyle name="40% - Акцент3 3" xfId="828"/>
    <cellStyle name="40% - Акцент3 3 2" xfId="829"/>
    <cellStyle name="40% - Акцент3 3 2 2" xfId="830"/>
    <cellStyle name="40% - Акцент3 3 2 3" xfId="831"/>
    <cellStyle name="40% - Акцент3 3 3" xfId="832"/>
    <cellStyle name="40% - Акцент3 4" xfId="833"/>
    <cellStyle name="40% - Акцент3 4 2" xfId="834"/>
    <cellStyle name="40% - Акцент3 4 2 2" xfId="835"/>
    <cellStyle name="40% - Акцент3 4 2 3" xfId="836"/>
    <cellStyle name="40% - Акцент3 4 3" xfId="837"/>
    <cellStyle name="40% - Акцент3 5" xfId="838"/>
    <cellStyle name="40% - Акцент3 5 2" xfId="839"/>
    <cellStyle name="40% - Акцент3 5 2 2" xfId="840"/>
    <cellStyle name="40% - Акцент3 5 3" xfId="841"/>
    <cellStyle name="40% - Акцент3 5 4" xfId="842"/>
    <cellStyle name="40% - Акцент3 6" xfId="843"/>
    <cellStyle name="40% - Акцент3 6 2" xfId="844"/>
    <cellStyle name="40% - Акцент3 6 2 2" xfId="845"/>
    <cellStyle name="40% - Акцент3 6 3" xfId="846"/>
    <cellStyle name="40% - Акцент3 6 4" xfId="847"/>
    <cellStyle name="40% - Акцент3 7" xfId="848"/>
    <cellStyle name="40% - Акцент3 7 2" xfId="849"/>
    <cellStyle name="40% - Акцент3 7 2 2" xfId="850"/>
    <cellStyle name="40% - Акцент3 7 3" xfId="851"/>
    <cellStyle name="40% - Акцент3 7 4" xfId="852"/>
    <cellStyle name="40% - Акцент3 8" xfId="853"/>
    <cellStyle name="40% - Акцент3 8 2" xfId="854"/>
    <cellStyle name="40% - Акцент3 8 2 2" xfId="855"/>
    <cellStyle name="40% - Акцент3 8 3" xfId="856"/>
    <cellStyle name="40% - Акцент3 8 4" xfId="857"/>
    <cellStyle name="40% - Акцент3 9" xfId="858"/>
    <cellStyle name="40% - Акцент3 9 2" xfId="859"/>
    <cellStyle name="40% - Акцент3 9 2 2" xfId="860"/>
    <cellStyle name="40% - Акцент3 9 3" xfId="861"/>
    <cellStyle name="40% - Акцент3 9 4" xfId="862"/>
    <cellStyle name="40% - Акцент4 10" xfId="863"/>
    <cellStyle name="40% - Акцент4 10 2" xfId="864"/>
    <cellStyle name="40% - Акцент4 10 2 2" xfId="865"/>
    <cellStyle name="40% - Акцент4 10 3" xfId="866"/>
    <cellStyle name="40% - Акцент4 10 4" xfId="867"/>
    <cellStyle name="40% - Акцент4 11" xfId="868"/>
    <cellStyle name="40% - Акцент4 11 2" xfId="869"/>
    <cellStyle name="40% - Акцент4 11 2 2" xfId="870"/>
    <cellStyle name="40% - Акцент4 11 3" xfId="871"/>
    <cellStyle name="40% - Акцент4 11 4" xfId="872"/>
    <cellStyle name="40% - Акцент4 12" xfId="873"/>
    <cellStyle name="40% - Акцент4 12 2" xfId="874"/>
    <cellStyle name="40% - Акцент4 12 2 2" xfId="875"/>
    <cellStyle name="40% - Акцент4 12 3" xfId="876"/>
    <cellStyle name="40% - Акцент4 12 4" xfId="877"/>
    <cellStyle name="40% - Акцент4 13" xfId="878"/>
    <cellStyle name="40% - Акцент4 13 2" xfId="879"/>
    <cellStyle name="40% - Акцент4 13 2 2" xfId="880"/>
    <cellStyle name="40% - Акцент4 13 3" xfId="881"/>
    <cellStyle name="40% - Акцент4 13 4" xfId="882"/>
    <cellStyle name="40% - Акцент4 14" xfId="883"/>
    <cellStyle name="40% - Акцент4 14 2" xfId="884"/>
    <cellStyle name="40% - Акцент4 14 3" xfId="885"/>
    <cellStyle name="40% - Акцент4 15" xfId="886"/>
    <cellStyle name="40% - Акцент4 15 2" xfId="887"/>
    <cellStyle name="40% - Акцент4 15 3" xfId="888"/>
    <cellStyle name="40% - Акцент4 2" xfId="889"/>
    <cellStyle name="40% - Акцент4 2 2" xfId="890"/>
    <cellStyle name="40% - Акцент4 2 2 2" xfId="891"/>
    <cellStyle name="40% - Акцент4 2 2 2 2" xfId="892"/>
    <cellStyle name="40% - Акцент4 2 2 2 2 2" xfId="893"/>
    <cellStyle name="40% - Акцент4 2 2 2 3" xfId="894"/>
    <cellStyle name="40% - Акцент4 2 2 3" xfId="895"/>
    <cellStyle name="40% - Акцент4 2 2 3 2" xfId="896"/>
    <cellStyle name="40% - Акцент4 2 2 4" xfId="897"/>
    <cellStyle name="40% - Акцент4 2 2 5" xfId="898"/>
    <cellStyle name="40% - Акцент4 2 3" xfId="899"/>
    <cellStyle name="40% - Акцент4 2 3 2" xfId="900"/>
    <cellStyle name="40% - Акцент4 2 3 2 2" xfId="901"/>
    <cellStyle name="40% - Акцент4 2 3 2 2 2" xfId="902"/>
    <cellStyle name="40% - Акцент4 2 3 2 3" xfId="903"/>
    <cellStyle name="40% - Акцент4 2 3 3" xfId="904"/>
    <cellStyle name="40% - Акцент4 2 3 3 2" xfId="905"/>
    <cellStyle name="40% - Акцент4 2 3 4" xfId="906"/>
    <cellStyle name="40% - Акцент4 2 4" xfId="907"/>
    <cellStyle name="40% - Акцент4 2 4 2" xfId="908"/>
    <cellStyle name="40% - Акцент4 2 4 2 2" xfId="909"/>
    <cellStyle name="40% - Акцент4 2 4 3" xfId="910"/>
    <cellStyle name="40% - Акцент4 2 5" xfId="911"/>
    <cellStyle name="40% - Акцент4 2 5 2" xfId="912"/>
    <cellStyle name="40% - Акцент4 2 6" xfId="913"/>
    <cellStyle name="40% - Акцент4 3" xfId="914"/>
    <cellStyle name="40% - Акцент4 3 2" xfId="915"/>
    <cellStyle name="40% - Акцент4 3 2 2" xfId="916"/>
    <cellStyle name="40% - Акцент4 3 2 2 2" xfId="917"/>
    <cellStyle name="40% - Акцент4 3 2 3" xfId="918"/>
    <cellStyle name="40% - Акцент4 3 2 4" xfId="919"/>
    <cellStyle name="40% - Акцент4 3 3" xfId="920"/>
    <cellStyle name="40% - Акцент4 3 3 2" xfId="921"/>
    <cellStyle name="40% - Акцент4 3 4" xfId="922"/>
    <cellStyle name="40% - Акцент4 4" xfId="923"/>
    <cellStyle name="40% - Акцент4 4 2" xfId="924"/>
    <cellStyle name="40% - Акцент4 4 2 2" xfId="925"/>
    <cellStyle name="40% - Акцент4 4 2 2 2" xfId="926"/>
    <cellStyle name="40% - Акцент4 4 2 3" xfId="927"/>
    <cellStyle name="40% - Акцент4 4 2 4" xfId="928"/>
    <cellStyle name="40% - Акцент4 4 3" xfId="929"/>
    <cellStyle name="40% - Акцент4 4 3 2" xfId="930"/>
    <cellStyle name="40% - Акцент4 4 4" xfId="931"/>
    <cellStyle name="40% - Акцент4 5" xfId="932"/>
    <cellStyle name="40% - Акцент4 5 2" xfId="933"/>
    <cellStyle name="40% - Акцент4 5 2 2" xfId="934"/>
    <cellStyle name="40% - Акцент4 5 3" xfId="935"/>
    <cellStyle name="40% - Акцент4 5 4" xfId="936"/>
    <cellStyle name="40% - Акцент4 6" xfId="937"/>
    <cellStyle name="40% - Акцент4 6 2" xfId="938"/>
    <cellStyle name="40% - Акцент4 6 2 2" xfId="939"/>
    <cellStyle name="40% - Акцент4 6 3" xfId="940"/>
    <cellStyle name="40% - Акцент4 6 4" xfId="941"/>
    <cellStyle name="40% - Акцент4 7" xfId="942"/>
    <cellStyle name="40% - Акцент4 7 2" xfId="943"/>
    <cellStyle name="40% - Акцент4 7 2 2" xfId="944"/>
    <cellStyle name="40% - Акцент4 7 3" xfId="945"/>
    <cellStyle name="40% - Акцент4 7 4" xfId="946"/>
    <cellStyle name="40% - Акцент4 8" xfId="947"/>
    <cellStyle name="40% - Акцент4 8 2" xfId="948"/>
    <cellStyle name="40% - Акцент4 8 2 2" xfId="949"/>
    <cellStyle name="40% - Акцент4 8 3" xfId="950"/>
    <cellStyle name="40% - Акцент4 8 4" xfId="951"/>
    <cellStyle name="40% - Акцент4 9" xfId="952"/>
    <cellStyle name="40% - Акцент4 9 2" xfId="953"/>
    <cellStyle name="40% - Акцент4 9 2 2" xfId="954"/>
    <cellStyle name="40% - Акцент4 9 3" xfId="955"/>
    <cellStyle name="40% - Акцент4 9 4" xfId="956"/>
    <cellStyle name="40% - Акцент5 10" xfId="957"/>
    <cellStyle name="40% - Акцент5 10 2" xfId="958"/>
    <cellStyle name="40% - Акцент5 10 2 2" xfId="959"/>
    <cellStyle name="40% - Акцент5 10 3" xfId="960"/>
    <cellStyle name="40% - Акцент5 10 4" xfId="961"/>
    <cellStyle name="40% - Акцент5 11" xfId="962"/>
    <cellStyle name="40% - Акцент5 11 2" xfId="963"/>
    <cellStyle name="40% - Акцент5 11 2 2" xfId="964"/>
    <cellStyle name="40% - Акцент5 11 3" xfId="965"/>
    <cellStyle name="40% - Акцент5 11 4" xfId="966"/>
    <cellStyle name="40% - Акцент5 12" xfId="967"/>
    <cellStyle name="40% - Акцент5 12 2" xfId="968"/>
    <cellStyle name="40% - Акцент5 12 2 2" xfId="969"/>
    <cellStyle name="40% - Акцент5 12 3" xfId="970"/>
    <cellStyle name="40% - Акцент5 12 4" xfId="971"/>
    <cellStyle name="40% - Акцент5 13" xfId="972"/>
    <cellStyle name="40% - Акцент5 13 2" xfId="973"/>
    <cellStyle name="40% - Акцент5 13 2 2" xfId="974"/>
    <cellStyle name="40% - Акцент5 13 3" xfId="975"/>
    <cellStyle name="40% - Акцент5 13 4" xfId="976"/>
    <cellStyle name="40% - Акцент5 14" xfId="977"/>
    <cellStyle name="40% - Акцент5 14 2" xfId="978"/>
    <cellStyle name="40% - Акцент5 14 3" xfId="979"/>
    <cellStyle name="40% - Акцент5 15" xfId="980"/>
    <cellStyle name="40% - Акцент5 15 2" xfId="981"/>
    <cellStyle name="40% - Акцент5 15 3" xfId="982"/>
    <cellStyle name="40% - Акцент5 2" xfId="983"/>
    <cellStyle name="40% - Акцент5 2 2" xfId="984"/>
    <cellStyle name="40% - Акцент5 2 2 2" xfId="985"/>
    <cellStyle name="40% - Акцент5 2 2 2 2" xfId="986"/>
    <cellStyle name="40% - Акцент5 2 2 2 2 2" xfId="987"/>
    <cellStyle name="40% - Акцент5 2 2 2 3" xfId="988"/>
    <cellStyle name="40% - Акцент5 2 2 3" xfId="989"/>
    <cellStyle name="40% - Акцент5 2 2 3 2" xfId="990"/>
    <cellStyle name="40% - Акцент5 2 2 4" xfId="991"/>
    <cellStyle name="40% - Акцент5 2 2 5" xfId="992"/>
    <cellStyle name="40% - Акцент5 2 3" xfId="993"/>
    <cellStyle name="40% - Акцент5 2 3 2" xfId="994"/>
    <cellStyle name="40% - Акцент5 2 3 2 2" xfId="995"/>
    <cellStyle name="40% - Акцент5 2 3 2 2 2" xfId="996"/>
    <cellStyle name="40% - Акцент5 2 3 2 3" xfId="997"/>
    <cellStyle name="40% - Акцент5 2 3 3" xfId="998"/>
    <cellStyle name="40% - Акцент5 2 3 3 2" xfId="999"/>
    <cellStyle name="40% - Акцент5 2 3 4" xfId="1000"/>
    <cellStyle name="40% - Акцент5 2 4" xfId="1001"/>
    <cellStyle name="40% - Акцент5 2 4 2" xfId="1002"/>
    <cellStyle name="40% - Акцент5 2 4 2 2" xfId="1003"/>
    <cellStyle name="40% - Акцент5 2 4 3" xfId="1004"/>
    <cellStyle name="40% - Акцент5 2 5" xfId="1005"/>
    <cellStyle name="40% - Акцент5 2 5 2" xfId="1006"/>
    <cellStyle name="40% - Акцент5 2 6" xfId="1007"/>
    <cellStyle name="40% - Акцент5 3" xfId="1008"/>
    <cellStyle name="40% - Акцент5 3 2" xfId="1009"/>
    <cellStyle name="40% - Акцент5 3 2 2" xfId="1010"/>
    <cellStyle name="40% - Акцент5 3 2 2 2" xfId="1011"/>
    <cellStyle name="40% - Акцент5 3 2 3" xfId="1012"/>
    <cellStyle name="40% - Акцент5 3 2 4" xfId="1013"/>
    <cellStyle name="40% - Акцент5 3 3" xfId="1014"/>
    <cellStyle name="40% - Акцент5 3 3 2" xfId="1015"/>
    <cellStyle name="40% - Акцент5 3 4" xfId="1016"/>
    <cellStyle name="40% - Акцент5 4" xfId="1017"/>
    <cellStyle name="40% - Акцент5 4 2" xfId="1018"/>
    <cellStyle name="40% - Акцент5 4 2 2" xfId="1019"/>
    <cellStyle name="40% - Акцент5 4 2 2 2" xfId="1020"/>
    <cellStyle name="40% - Акцент5 4 2 3" xfId="1021"/>
    <cellStyle name="40% - Акцент5 4 2 4" xfId="1022"/>
    <cellStyle name="40% - Акцент5 4 3" xfId="1023"/>
    <cellStyle name="40% - Акцент5 4 3 2" xfId="1024"/>
    <cellStyle name="40% - Акцент5 4 4" xfId="1025"/>
    <cellStyle name="40% - Акцент5 5" xfId="1026"/>
    <cellStyle name="40% - Акцент5 5 2" xfId="1027"/>
    <cellStyle name="40% - Акцент5 5 2 2" xfId="1028"/>
    <cellStyle name="40% - Акцент5 5 3" xfId="1029"/>
    <cellStyle name="40% - Акцент5 5 4" xfId="1030"/>
    <cellStyle name="40% - Акцент5 6" xfId="1031"/>
    <cellStyle name="40% - Акцент5 6 2" xfId="1032"/>
    <cellStyle name="40% - Акцент5 6 2 2" xfId="1033"/>
    <cellStyle name="40% - Акцент5 6 3" xfId="1034"/>
    <cellStyle name="40% - Акцент5 6 4" xfId="1035"/>
    <cellStyle name="40% - Акцент5 7" xfId="1036"/>
    <cellStyle name="40% - Акцент5 7 2" xfId="1037"/>
    <cellStyle name="40% - Акцент5 7 2 2" xfId="1038"/>
    <cellStyle name="40% - Акцент5 7 3" xfId="1039"/>
    <cellStyle name="40% - Акцент5 7 4" xfId="1040"/>
    <cellStyle name="40% - Акцент5 8" xfId="1041"/>
    <cellStyle name="40% - Акцент5 8 2" xfId="1042"/>
    <cellStyle name="40% - Акцент5 8 2 2" xfId="1043"/>
    <cellStyle name="40% - Акцент5 8 3" xfId="1044"/>
    <cellStyle name="40% - Акцент5 8 4" xfId="1045"/>
    <cellStyle name="40% - Акцент5 9" xfId="1046"/>
    <cellStyle name="40% - Акцент5 9 2" xfId="1047"/>
    <cellStyle name="40% - Акцент5 9 2 2" xfId="1048"/>
    <cellStyle name="40% - Акцент5 9 3" xfId="1049"/>
    <cellStyle name="40% - Акцент5 9 4" xfId="1050"/>
    <cellStyle name="40% - Акцент6 10" xfId="1051"/>
    <cellStyle name="40% - Акцент6 10 2" xfId="1052"/>
    <cellStyle name="40% - Акцент6 10 2 2" xfId="1053"/>
    <cellStyle name="40% - Акцент6 10 3" xfId="1054"/>
    <cellStyle name="40% - Акцент6 10 4" xfId="1055"/>
    <cellStyle name="40% - Акцент6 11" xfId="1056"/>
    <cellStyle name="40% - Акцент6 11 2" xfId="1057"/>
    <cellStyle name="40% - Акцент6 11 2 2" xfId="1058"/>
    <cellStyle name="40% - Акцент6 11 3" xfId="1059"/>
    <cellStyle name="40% - Акцент6 11 4" xfId="1060"/>
    <cellStyle name="40% - Акцент6 12" xfId="1061"/>
    <cellStyle name="40% - Акцент6 12 2" xfId="1062"/>
    <cellStyle name="40% - Акцент6 12 2 2" xfId="1063"/>
    <cellStyle name="40% - Акцент6 12 3" xfId="1064"/>
    <cellStyle name="40% - Акцент6 12 4" xfId="1065"/>
    <cellStyle name="40% - Акцент6 13" xfId="1066"/>
    <cellStyle name="40% - Акцент6 13 2" xfId="1067"/>
    <cellStyle name="40% - Акцент6 13 2 2" xfId="1068"/>
    <cellStyle name="40% - Акцент6 13 3" xfId="1069"/>
    <cellStyle name="40% - Акцент6 13 4" xfId="1070"/>
    <cellStyle name="40% - Акцент6 14" xfId="1071"/>
    <cellStyle name="40% - Акцент6 14 2" xfId="1072"/>
    <cellStyle name="40% - Акцент6 14 3" xfId="1073"/>
    <cellStyle name="40% - Акцент6 15" xfId="1074"/>
    <cellStyle name="40% - Акцент6 15 2" xfId="1075"/>
    <cellStyle name="40% - Акцент6 15 3" xfId="1076"/>
    <cellStyle name="40% - Акцент6 2" xfId="1077"/>
    <cellStyle name="40% - Акцент6 2 2" xfId="1078"/>
    <cellStyle name="40% - Акцент6 2 2 2" xfId="1079"/>
    <cellStyle name="40% - Акцент6 2 2 2 2" xfId="1080"/>
    <cellStyle name="40% - Акцент6 2 2 2 2 2" xfId="1081"/>
    <cellStyle name="40% - Акцент6 2 2 2 3" xfId="1082"/>
    <cellStyle name="40% - Акцент6 2 2 3" xfId="1083"/>
    <cellStyle name="40% - Акцент6 2 2 3 2" xfId="1084"/>
    <cellStyle name="40% - Акцент6 2 2 4" xfId="1085"/>
    <cellStyle name="40% - Акцент6 2 2 5" xfId="1086"/>
    <cellStyle name="40% - Акцент6 2 3" xfId="1087"/>
    <cellStyle name="40% - Акцент6 2 3 2" xfId="1088"/>
    <cellStyle name="40% - Акцент6 2 3 2 2" xfId="1089"/>
    <cellStyle name="40% - Акцент6 2 3 2 2 2" xfId="1090"/>
    <cellStyle name="40% - Акцент6 2 3 2 3" xfId="1091"/>
    <cellStyle name="40% - Акцент6 2 3 3" xfId="1092"/>
    <cellStyle name="40% - Акцент6 2 3 3 2" xfId="1093"/>
    <cellStyle name="40% - Акцент6 2 3 4" xfId="1094"/>
    <cellStyle name="40% - Акцент6 2 4" xfId="1095"/>
    <cellStyle name="40% - Акцент6 2 4 2" xfId="1096"/>
    <cellStyle name="40% - Акцент6 2 4 2 2" xfId="1097"/>
    <cellStyle name="40% - Акцент6 2 4 3" xfId="1098"/>
    <cellStyle name="40% - Акцент6 2 5" xfId="1099"/>
    <cellStyle name="40% - Акцент6 2 5 2" xfId="1100"/>
    <cellStyle name="40% - Акцент6 2 6" xfId="1101"/>
    <cellStyle name="40% - Акцент6 3" xfId="1102"/>
    <cellStyle name="40% - Акцент6 3 2" xfId="1103"/>
    <cellStyle name="40% - Акцент6 3 2 2" xfId="1104"/>
    <cellStyle name="40% - Акцент6 3 2 2 2" xfId="1105"/>
    <cellStyle name="40% - Акцент6 3 2 3" xfId="1106"/>
    <cellStyle name="40% - Акцент6 3 2 4" xfId="1107"/>
    <cellStyle name="40% - Акцент6 3 3" xfId="1108"/>
    <cellStyle name="40% - Акцент6 3 3 2" xfId="1109"/>
    <cellStyle name="40% - Акцент6 3 4" xfId="1110"/>
    <cellStyle name="40% - Акцент6 4" xfId="1111"/>
    <cellStyle name="40% - Акцент6 4 2" xfId="1112"/>
    <cellStyle name="40% - Акцент6 4 2 2" xfId="1113"/>
    <cellStyle name="40% - Акцент6 4 2 2 2" xfId="1114"/>
    <cellStyle name="40% - Акцент6 4 2 3" xfId="1115"/>
    <cellStyle name="40% - Акцент6 4 2 4" xfId="1116"/>
    <cellStyle name="40% - Акцент6 4 3" xfId="1117"/>
    <cellStyle name="40% - Акцент6 4 3 2" xfId="1118"/>
    <cellStyle name="40% - Акцент6 4 4" xfId="1119"/>
    <cellStyle name="40% - Акцент6 5" xfId="1120"/>
    <cellStyle name="40% - Акцент6 5 2" xfId="1121"/>
    <cellStyle name="40% - Акцент6 5 2 2" xfId="1122"/>
    <cellStyle name="40% - Акцент6 5 3" xfId="1123"/>
    <cellStyle name="40% - Акцент6 5 4" xfId="1124"/>
    <cellStyle name="40% - Акцент6 6" xfId="1125"/>
    <cellStyle name="40% - Акцент6 6 2" xfId="1126"/>
    <cellStyle name="40% - Акцент6 6 2 2" xfId="1127"/>
    <cellStyle name="40% - Акцент6 6 3" xfId="1128"/>
    <cellStyle name="40% - Акцент6 6 4" xfId="1129"/>
    <cellStyle name="40% - Акцент6 7" xfId="1130"/>
    <cellStyle name="40% - Акцент6 7 2" xfId="1131"/>
    <cellStyle name="40% - Акцент6 7 2 2" xfId="1132"/>
    <cellStyle name="40% - Акцент6 7 3" xfId="1133"/>
    <cellStyle name="40% - Акцент6 7 4" xfId="1134"/>
    <cellStyle name="40% - Акцент6 8" xfId="1135"/>
    <cellStyle name="40% - Акцент6 8 2" xfId="1136"/>
    <cellStyle name="40% - Акцент6 8 2 2" xfId="1137"/>
    <cellStyle name="40% - Акцент6 8 3" xfId="1138"/>
    <cellStyle name="40% - Акцент6 8 4" xfId="1139"/>
    <cellStyle name="40% - Акцент6 9" xfId="1140"/>
    <cellStyle name="40% - Акцент6 9 2" xfId="1141"/>
    <cellStyle name="40% - Акцент6 9 2 2" xfId="1142"/>
    <cellStyle name="40% - Акцент6 9 3" xfId="1143"/>
    <cellStyle name="40% - Акцент6 9 4" xfId="1144"/>
    <cellStyle name="60% - Акцент1 10" xfId="1145"/>
    <cellStyle name="60% - Акцент1 11" xfId="1146"/>
    <cellStyle name="60% - Акцент1 12" xfId="1147"/>
    <cellStyle name="60% - Акцент1 13" xfId="1148"/>
    <cellStyle name="60% - Акцент1 14" xfId="1149"/>
    <cellStyle name="60% - Акцент1 15" xfId="1150"/>
    <cellStyle name="60% - Акцент1 2 2" xfId="1151"/>
    <cellStyle name="60% - Акцент1 3 2" xfId="1152"/>
    <cellStyle name="60% - Акцент1 4 2" xfId="1153"/>
    <cellStyle name="60% - Акцент1 5" xfId="1154"/>
    <cellStyle name="60% - Акцент1 6" xfId="1155"/>
    <cellStyle name="60% - Акцент1 7" xfId="1156"/>
    <cellStyle name="60% - Акцент1 8" xfId="1157"/>
    <cellStyle name="60% - Акцент1 9" xfId="1158"/>
    <cellStyle name="60% - Акцент2 10" xfId="1159"/>
    <cellStyle name="60% - Акцент2 11" xfId="1160"/>
    <cellStyle name="60% - Акцент2 12" xfId="1161"/>
    <cellStyle name="60% - Акцент2 13" xfId="1162"/>
    <cellStyle name="60% - Акцент2 14" xfId="1163"/>
    <cellStyle name="60% - Акцент2 15" xfId="1164"/>
    <cellStyle name="60% - Акцент2 2 2" xfId="1165"/>
    <cellStyle name="60% - Акцент2 3 2" xfId="1166"/>
    <cellStyle name="60% - Акцент2 4 2" xfId="1167"/>
    <cellStyle name="60% - Акцент2 5" xfId="1168"/>
    <cellStyle name="60% - Акцент2 6" xfId="1169"/>
    <cellStyle name="60% - Акцент2 7" xfId="1170"/>
    <cellStyle name="60% - Акцент2 8" xfId="1171"/>
    <cellStyle name="60% - Акцент2 9" xfId="1172"/>
    <cellStyle name="60% - Акцент3 10" xfId="1173"/>
    <cellStyle name="60% - Акцент3 11" xfId="1174"/>
    <cellStyle name="60% - Акцент3 12" xfId="1175"/>
    <cellStyle name="60% - Акцент3 13" xfId="1176"/>
    <cellStyle name="60% - Акцент3 14" xfId="1177"/>
    <cellStyle name="60% - Акцент3 15" xfId="1178"/>
    <cellStyle name="60% - Акцент3 2" xfId="1179"/>
    <cellStyle name="60% - Акцент3 2 2" xfId="1180"/>
    <cellStyle name="60% - Акцент3 3 2" xfId="1181"/>
    <cellStyle name="60% - Акцент3 4 2" xfId="1182"/>
    <cellStyle name="60% - Акцент3 5" xfId="1183"/>
    <cellStyle name="60% - Акцент3 6" xfId="1184"/>
    <cellStyle name="60% - Акцент3 7" xfId="1185"/>
    <cellStyle name="60% - Акцент3 8" xfId="1186"/>
    <cellStyle name="60% - Акцент3 9" xfId="1187"/>
    <cellStyle name="60% - Акцент4 10" xfId="1188"/>
    <cellStyle name="60% - Акцент4 11" xfId="1189"/>
    <cellStyle name="60% - Акцент4 12" xfId="1190"/>
    <cellStyle name="60% - Акцент4 13" xfId="1191"/>
    <cellStyle name="60% - Акцент4 14" xfId="1192"/>
    <cellStyle name="60% - Акцент4 15" xfId="1193"/>
    <cellStyle name="60% - Акцент4 2" xfId="1194"/>
    <cellStyle name="60% - Акцент4 2 2" xfId="1195"/>
    <cellStyle name="60% - Акцент4 3 2" xfId="1196"/>
    <cellStyle name="60% - Акцент4 4 2" xfId="1197"/>
    <cellStyle name="60% - Акцент4 5" xfId="1198"/>
    <cellStyle name="60% - Акцент4 6" xfId="1199"/>
    <cellStyle name="60% - Акцент4 7" xfId="1200"/>
    <cellStyle name="60% - Акцент4 8" xfId="1201"/>
    <cellStyle name="60% - Акцент4 9" xfId="1202"/>
    <cellStyle name="60% - Акцент5 10" xfId="1203"/>
    <cellStyle name="60% - Акцент5 11" xfId="1204"/>
    <cellStyle name="60% - Акцент5 12" xfId="1205"/>
    <cellStyle name="60% - Акцент5 13" xfId="1206"/>
    <cellStyle name="60% - Акцент5 14" xfId="1207"/>
    <cellStyle name="60% - Акцент5 15" xfId="1208"/>
    <cellStyle name="60% - Акцент5 2 2" xfId="1209"/>
    <cellStyle name="60% - Акцент5 3 2" xfId="1210"/>
    <cellStyle name="60% - Акцент5 4 2" xfId="1211"/>
    <cellStyle name="60% - Акцент5 5" xfId="1212"/>
    <cellStyle name="60% - Акцент5 6" xfId="1213"/>
    <cellStyle name="60% - Акцент5 7" xfId="1214"/>
    <cellStyle name="60% - Акцент5 8" xfId="1215"/>
    <cellStyle name="60% - Акцент5 9" xfId="1216"/>
    <cellStyle name="60% - Акцент6 10" xfId="1217"/>
    <cellStyle name="60% - Акцент6 11" xfId="1218"/>
    <cellStyle name="60% - Акцент6 12" xfId="1219"/>
    <cellStyle name="60% - Акцент6 13" xfId="1220"/>
    <cellStyle name="60% - Акцент6 14" xfId="1221"/>
    <cellStyle name="60% - Акцент6 15" xfId="1222"/>
    <cellStyle name="60% - Акцент6 2" xfId="1223"/>
    <cellStyle name="60% - Акцент6 2 2" xfId="1224"/>
    <cellStyle name="60% - Акцент6 3 2" xfId="1225"/>
    <cellStyle name="60% - Акцент6 4 2" xfId="1226"/>
    <cellStyle name="60% - Акцент6 5" xfId="1227"/>
    <cellStyle name="60% - Акцент6 6" xfId="1228"/>
    <cellStyle name="60% - Акцент6 7" xfId="1229"/>
    <cellStyle name="60% - Акцент6 8" xfId="1230"/>
    <cellStyle name="60% - Акцент6 9" xfId="1231"/>
    <cellStyle name="Excel Built-in Normal" xfId="2"/>
    <cellStyle name="Heading" xfId="1232"/>
    <cellStyle name="Heading1" xfId="1233"/>
    <cellStyle name="Result" xfId="1234"/>
    <cellStyle name="Result2" xfId="1235"/>
    <cellStyle name="S0" xfId="1236"/>
    <cellStyle name="S1" xfId="1237"/>
    <cellStyle name="S1 2" xfId="1238"/>
    <cellStyle name="S10" xfId="1239"/>
    <cellStyle name="S10 2" xfId="1240"/>
    <cellStyle name="S11" xfId="1241"/>
    <cellStyle name="S11 2" xfId="1242"/>
    <cellStyle name="S12" xfId="1243"/>
    <cellStyle name="S13" xfId="1244"/>
    <cellStyle name="S13 2" xfId="1245"/>
    <cellStyle name="S14" xfId="1246"/>
    <cellStyle name="S14 2" xfId="1247"/>
    <cellStyle name="S15" xfId="1248"/>
    <cellStyle name="S15 2" xfId="1249"/>
    <cellStyle name="S16" xfId="1250"/>
    <cellStyle name="S16 2" xfId="1251"/>
    <cellStyle name="S17" xfId="1252"/>
    <cellStyle name="S17 2" xfId="1253"/>
    <cellStyle name="S18" xfId="1254"/>
    <cellStyle name="S18 2" xfId="1255"/>
    <cellStyle name="S19" xfId="1256"/>
    <cellStyle name="S2" xfId="1257"/>
    <cellStyle name="S2 2" xfId="1258"/>
    <cellStyle name="S20" xfId="1259"/>
    <cellStyle name="S21" xfId="1260"/>
    <cellStyle name="S22" xfId="1261"/>
    <cellStyle name="S22 2" xfId="1262"/>
    <cellStyle name="S23" xfId="1263"/>
    <cellStyle name="S23 2" xfId="1264"/>
    <cellStyle name="S24" xfId="1265"/>
    <cellStyle name="S25" xfId="1266"/>
    <cellStyle name="S3" xfId="1267"/>
    <cellStyle name="S3 2" xfId="1268"/>
    <cellStyle name="S4" xfId="1269"/>
    <cellStyle name="S4 2" xfId="1270"/>
    <cellStyle name="S5" xfId="1271"/>
    <cellStyle name="S5 2" xfId="1272"/>
    <cellStyle name="S6" xfId="1273"/>
    <cellStyle name="S6 2" xfId="1274"/>
    <cellStyle name="S7" xfId="1275"/>
    <cellStyle name="S7 2" xfId="1276"/>
    <cellStyle name="S8" xfId="1277"/>
    <cellStyle name="S8 2" xfId="1278"/>
    <cellStyle name="S9" xfId="1279"/>
    <cellStyle name="S9 2" xfId="1280"/>
    <cellStyle name="Акцент1 10" xfId="1281"/>
    <cellStyle name="Акцент1 11" xfId="1282"/>
    <cellStyle name="Акцент1 12" xfId="1283"/>
    <cellStyle name="Акцент1 13" xfId="1284"/>
    <cellStyle name="Акцент1 14" xfId="1285"/>
    <cellStyle name="Акцент1 15" xfId="1286"/>
    <cellStyle name="Акцент1 2" xfId="1287"/>
    <cellStyle name="Акцент1 2 2" xfId="1288"/>
    <cellStyle name="Акцент1 3 2" xfId="1289"/>
    <cellStyle name="Акцент1 4 2" xfId="1290"/>
    <cellStyle name="Акцент1 5" xfId="1291"/>
    <cellStyle name="Акцент1 6" xfId="1292"/>
    <cellStyle name="Акцент1 7" xfId="1293"/>
    <cellStyle name="Акцент1 8" xfId="1294"/>
    <cellStyle name="Акцент1 9" xfId="1295"/>
    <cellStyle name="Акцент2 10" xfId="1296"/>
    <cellStyle name="Акцент2 11" xfId="1297"/>
    <cellStyle name="Акцент2 12" xfId="1298"/>
    <cellStyle name="Акцент2 13" xfId="1299"/>
    <cellStyle name="Акцент2 14" xfId="1300"/>
    <cellStyle name="Акцент2 15" xfId="1301"/>
    <cellStyle name="Акцент2 2" xfId="1302"/>
    <cellStyle name="Акцент2 2 2" xfId="1303"/>
    <cellStyle name="Акцент2 3 2" xfId="1304"/>
    <cellStyle name="Акцент2 4 2" xfId="1305"/>
    <cellStyle name="Акцент2 5" xfId="1306"/>
    <cellStyle name="Акцент2 6" xfId="1307"/>
    <cellStyle name="Акцент2 7" xfId="1308"/>
    <cellStyle name="Акцент2 8" xfId="1309"/>
    <cellStyle name="Акцент2 9" xfId="1310"/>
    <cellStyle name="Акцент3 10" xfId="1311"/>
    <cellStyle name="Акцент3 11" xfId="1312"/>
    <cellStyle name="Акцент3 12" xfId="1313"/>
    <cellStyle name="Акцент3 13" xfId="1314"/>
    <cellStyle name="Акцент3 14" xfId="1315"/>
    <cellStyle name="Акцент3 15" xfId="1316"/>
    <cellStyle name="Акцент3 2" xfId="1317"/>
    <cellStyle name="Акцент3 2 2" xfId="1318"/>
    <cellStyle name="Акцент3 3 2" xfId="1319"/>
    <cellStyle name="Акцент3 4 2" xfId="1320"/>
    <cellStyle name="Акцент3 5" xfId="1321"/>
    <cellStyle name="Акцент3 6" xfId="1322"/>
    <cellStyle name="Акцент3 7" xfId="1323"/>
    <cellStyle name="Акцент3 8" xfId="1324"/>
    <cellStyle name="Акцент3 9" xfId="1325"/>
    <cellStyle name="Акцент4 10" xfId="1326"/>
    <cellStyle name="Акцент4 11" xfId="1327"/>
    <cellStyle name="Акцент4 12" xfId="1328"/>
    <cellStyle name="Акцент4 13" xfId="1329"/>
    <cellStyle name="Акцент4 14" xfId="1330"/>
    <cellStyle name="Акцент4 15" xfId="1331"/>
    <cellStyle name="Акцент4 2" xfId="1332"/>
    <cellStyle name="Акцент4 2 2" xfId="1333"/>
    <cellStyle name="Акцент4 3 2" xfId="1334"/>
    <cellStyle name="Акцент4 4 2" xfId="1335"/>
    <cellStyle name="Акцент4 5" xfId="1336"/>
    <cellStyle name="Акцент4 6" xfId="1337"/>
    <cellStyle name="Акцент4 7" xfId="1338"/>
    <cellStyle name="Акцент4 8" xfId="1339"/>
    <cellStyle name="Акцент4 9" xfId="1340"/>
    <cellStyle name="Акцент5 10" xfId="1341"/>
    <cellStyle name="Акцент5 11" xfId="1342"/>
    <cellStyle name="Акцент5 12" xfId="1343"/>
    <cellStyle name="Акцент5 13" xfId="1344"/>
    <cellStyle name="Акцент5 14" xfId="1345"/>
    <cellStyle name="Акцент5 15" xfId="1346"/>
    <cellStyle name="Акцент5 2" xfId="1347"/>
    <cellStyle name="Акцент5 2 2" xfId="1348"/>
    <cellStyle name="Акцент5 3 2" xfId="1349"/>
    <cellStyle name="Акцент5 4 2" xfId="1350"/>
    <cellStyle name="Акцент5 5" xfId="1351"/>
    <cellStyle name="Акцент5 6" xfId="1352"/>
    <cellStyle name="Акцент5 7" xfId="1353"/>
    <cellStyle name="Акцент5 8" xfId="1354"/>
    <cellStyle name="Акцент5 9" xfId="1355"/>
    <cellStyle name="Акцент6 10" xfId="1356"/>
    <cellStyle name="Акцент6 11" xfId="1357"/>
    <cellStyle name="Акцент6 12" xfId="1358"/>
    <cellStyle name="Акцент6 13" xfId="1359"/>
    <cellStyle name="Акцент6 14" xfId="1360"/>
    <cellStyle name="Акцент6 15" xfId="1361"/>
    <cellStyle name="Акцент6 2" xfId="1362"/>
    <cellStyle name="Акцент6 2 2" xfId="1363"/>
    <cellStyle name="Акцент6 3 2" xfId="1364"/>
    <cellStyle name="Акцент6 4 2" xfId="1365"/>
    <cellStyle name="Акцент6 5" xfId="1366"/>
    <cellStyle name="Акцент6 6" xfId="1367"/>
    <cellStyle name="Акцент6 7" xfId="1368"/>
    <cellStyle name="Акцент6 8" xfId="1369"/>
    <cellStyle name="Акцент6 9" xfId="1370"/>
    <cellStyle name="Ввод  10" xfId="1371"/>
    <cellStyle name="Ввод  11" xfId="1372"/>
    <cellStyle name="Ввод  12" xfId="1373"/>
    <cellStyle name="Ввод  13" xfId="1374"/>
    <cellStyle name="Ввод  14" xfId="1375"/>
    <cellStyle name="Ввод  15" xfId="1376"/>
    <cellStyle name="Ввод  2" xfId="1377"/>
    <cellStyle name="Ввод  2 2" xfId="1378"/>
    <cellStyle name="Ввод  3 2" xfId="1379"/>
    <cellStyle name="Ввод  4 2" xfId="1380"/>
    <cellStyle name="Ввод  5" xfId="1381"/>
    <cellStyle name="Ввод  6" xfId="1382"/>
    <cellStyle name="Ввод  7" xfId="1383"/>
    <cellStyle name="Ввод  8" xfId="1384"/>
    <cellStyle name="Ввод  9" xfId="1385"/>
    <cellStyle name="Вывод 10" xfId="1386"/>
    <cellStyle name="Вывод 11" xfId="1387"/>
    <cellStyle name="Вывод 12" xfId="1388"/>
    <cellStyle name="Вывод 13" xfId="1389"/>
    <cellStyle name="Вывод 14" xfId="1390"/>
    <cellStyle name="Вывод 15" xfId="1391"/>
    <cellStyle name="Вывод 2" xfId="1392"/>
    <cellStyle name="Вывод 2 2" xfId="1393"/>
    <cellStyle name="Вывод 3 2" xfId="1394"/>
    <cellStyle name="Вывод 4 2" xfId="1395"/>
    <cellStyle name="Вывод 5" xfId="1396"/>
    <cellStyle name="Вывод 6" xfId="1397"/>
    <cellStyle name="Вывод 7" xfId="1398"/>
    <cellStyle name="Вывод 8" xfId="1399"/>
    <cellStyle name="Вывод 9" xfId="1400"/>
    <cellStyle name="Вычисление 10" xfId="1401"/>
    <cellStyle name="Вычисление 11" xfId="1402"/>
    <cellStyle name="Вычисление 12" xfId="1403"/>
    <cellStyle name="Вычисление 13" xfId="1404"/>
    <cellStyle name="Вычисление 14" xfId="1405"/>
    <cellStyle name="Вычисление 15" xfId="1406"/>
    <cellStyle name="Вычисление 2" xfId="1407"/>
    <cellStyle name="Вычисление 2 2" xfId="1408"/>
    <cellStyle name="Вычисление 3 2" xfId="1409"/>
    <cellStyle name="Вычисление 4 2" xfId="1410"/>
    <cellStyle name="Вычисление 5" xfId="1411"/>
    <cellStyle name="Вычисление 6" xfId="1412"/>
    <cellStyle name="Вычисление 7" xfId="1413"/>
    <cellStyle name="Вычисление 8" xfId="1414"/>
    <cellStyle name="Вычисление 9" xfId="1415"/>
    <cellStyle name="Данные (редактируемые)" xfId="1416"/>
    <cellStyle name="Данные (только для чтения)" xfId="1417"/>
    <cellStyle name="Данные для удаления" xfId="1418"/>
    <cellStyle name="Денежный 2" xfId="1419"/>
    <cellStyle name="Денежный 3" xfId="1420"/>
    <cellStyle name="Денежный 3 2" xfId="1421"/>
    <cellStyle name="Заголовки полей" xfId="1422"/>
    <cellStyle name="Заголовки полей [печать]" xfId="1423"/>
    <cellStyle name="Заголовок 1 10" xfId="1424"/>
    <cellStyle name="Заголовок 1 11" xfId="1425"/>
    <cellStyle name="Заголовок 1 12" xfId="1426"/>
    <cellStyle name="Заголовок 1 13" xfId="1427"/>
    <cellStyle name="Заголовок 1 14" xfId="1428"/>
    <cellStyle name="Заголовок 1 15" xfId="1429"/>
    <cellStyle name="Заголовок 1 2" xfId="1430"/>
    <cellStyle name="Заголовок 1 2 2" xfId="1431"/>
    <cellStyle name="Заголовок 1 3 2" xfId="1432"/>
    <cellStyle name="Заголовок 1 4 2" xfId="1433"/>
    <cellStyle name="Заголовок 1 5" xfId="1434"/>
    <cellStyle name="Заголовок 1 6" xfId="1435"/>
    <cellStyle name="Заголовок 1 7" xfId="1436"/>
    <cellStyle name="Заголовок 1 8" xfId="1437"/>
    <cellStyle name="Заголовок 1 9" xfId="1438"/>
    <cellStyle name="Заголовок 2 10" xfId="1439"/>
    <cellStyle name="Заголовок 2 11" xfId="1440"/>
    <cellStyle name="Заголовок 2 12" xfId="1441"/>
    <cellStyle name="Заголовок 2 13" xfId="1442"/>
    <cellStyle name="Заголовок 2 14" xfId="1443"/>
    <cellStyle name="Заголовок 2 15" xfId="1444"/>
    <cellStyle name="Заголовок 2 2" xfId="1445"/>
    <cellStyle name="Заголовок 2 2 2" xfId="1446"/>
    <cellStyle name="Заголовок 2 3 2" xfId="1447"/>
    <cellStyle name="Заголовок 2 4 2" xfId="1448"/>
    <cellStyle name="Заголовок 2 5" xfId="1449"/>
    <cellStyle name="Заголовок 2 6" xfId="1450"/>
    <cellStyle name="Заголовок 2 7" xfId="1451"/>
    <cellStyle name="Заголовок 2 8" xfId="1452"/>
    <cellStyle name="Заголовок 2 9" xfId="1453"/>
    <cellStyle name="Заголовок 3 10" xfId="1454"/>
    <cellStyle name="Заголовок 3 11" xfId="1455"/>
    <cellStyle name="Заголовок 3 12" xfId="1456"/>
    <cellStyle name="Заголовок 3 13" xfId="1457"/>
    <cellStyle name="Заголовок 3 14" xfId="1458"/>
    <cellStyle name="Заголовок 3 15" xfId="1459"/>
    <cellStyle name="Заголовок 3 2" xfId="1460"/>
    <cellStyle name="Заголовок 3 2 2" xfId="1461"/>
    <cellStyle name="Заголовок 3 3 2" xfId="1462"/>
    <cellStyle name="Заголовок 3 4 2" xfId="1463"/>
    <cellStyle name="Заголовок 3 5" xfId="1464"/>
    <cellStyle name="Заголовок 3 6" xfId="1465"/>
    <cellStyle name="Заголовок 3 7" xfId="1466"/>
    <cellStyle name="Заголовок 3 8" xfId="1467"/>
    <cellStyle name="Заголовок 3 9" xfId="1468"/>
    <cellStyle name="Заголовок 4 10" xfId="1469"/>
    <cellStyle name="Заголовок 4 11" xfId="1470"/>
    <cellStyle name="Заголовок 4 12" xfId="1471"/>
    <cellStyle name="Заголовок 4 13" xfId="1472"/>
    <cellStyle name="Заголовок 4 14" xfId="1473"/>
    <cellStyle name="Заголовок 4 15" xfId="1474"/>
    <cellStyle name="Заголовок 4 2" xfId="1475"/>
    <cellStyle name="Заголовок 4 2 2" xfId="1476"/>
    <cellStyle name="Заголовок 4 3 2" xfId="1477"/>
    <cellStyle name="Заголовок 4 4 2" xfId="1478"/>
    <cellStyle name="Заголовок 4 5" xfId="1479"/>
    <cellStyle name="Заголовок 4 6" xfId="1480"/>
    <cellStyle name="Заголовок 4 7" xfId="1481"/>
    <cellStyle name="Заголовок 4 8" xfId="1482"/>
    <cellStyle name="Заголовок 4 9" xfId="1483"/>
    <cellStyle name="Заголовок меры" xfId="1484"/>
    <cellStyle name="Заголовок показателя [печать]" xfId="1485"/>
    <cellStyle name="Заголовок показателя константы" xfId="1486"/>
    <cellStyle name="Заголовок результата расчета" xfId="1487"/>
    <cellStyle name="Заголовок свободного показателя" xfId="1488"/>
    <cellStyle name="Значение фильтра" xfId="1489"/>
    <cellStyle name="Значение фильтра [печать]" xfId="1490"/>
    <cellStyle name="Информация о задаче" xfId="1491"/>
    <cellStyle name="Итог 10" xfId="1492"/>
    <cellStyle name="Итог 11" xfId="1493"/>
    <cellStyle name="Итог 12" xfId="1494"/>
    <cellStyle name="Итог 13" xfId="1495"/>
    <cellStyle name="Итог 14" xfId="1496"/>
    <cellStyle name="Итог 15" xfId="1497"/>
    <cellStyle name="Итог 2" xfId="1498"/>
    <cellStyle name="Итог 2 2" xfId="1499"/>
    <cellStyle name="Итог 3 2" xfId="1500"/>
    <cellStyle name="Итог 4 2" xfId="1501"/>
    <cellStyle name="Итог 5" xfId="1502"/>
    <cellStyle name="Итог 6" xfId="1503"/>
    <cellStyle name="Итог 7" xfId="1504"/>
    <cellStyle name="Итог 8" xfId="1505"/>
    <cellStyle name="Итог 9" xfId="1506"/>
    <cellStyle name="Контрольная ячейка 10" xfId="1507"/>
    <cellStyle name="Контрольная ячейка 11" xfId="1508"/>
    <cellStyle name="Контрольная ячейка 12" xfId="1509"/>
    <cellStyle name="Контрольная ячейка 13" xfId="1510"/>
    <cellStyle name="Контрольная ячейка 14" xfId="1511"/>
    <cellStyle name="Контрольная ячейка 15" xfId="1512"/>
    <cellStyle name="Контрольная ячейка 2" xfId="1513"/>
    <cellStyle name="Контрольная ячейка 2 2" xfId="1514"/>
    <cellStyle name="Контрольная ячейка 3 2" xfId="1515"/>
    <cellStyle name="Контрольная ячейка 4 2" xfId="1516"/>
    <cellStyle name="Контрольная ячейка 5" xfId="1517"/>
    <cellStyle name="Контрольная ячейка 6" xfId="1518"/>
    <cellStyle name="Контрольная ячейка 7" xfId="1519"/>
    <cellStyle name="Контрольная ячейка 8" xfId="1520"/>
    <cellStyle name="Контрольная ячейка 9" xfId="1521"/>
    <cellStyle name="Название 10" xfId="1522"/>
    <cellStyle name="Название 11" xfId="1523"/>
    <cellStyle name="Название 12" xfId="1524"/>
    <cellStyle name="Название 13" xfId="1525"/>
    <cellStyle name="Название 14" xfId="1526"/>
    <cellStyle name="Название 15" xfId="1527"/>
    <cellStyle name="Название 2" xfId="1528"/>
    <cellStyle name="Название 2 2" xfId="1529"/>
    <cellStyle name="Название 3 2" xfId="1530"/>
    <cellStyle name="Название 4 2" xfId="1531"/>
    <cellStyle name="Название 5" xfId="1532"/>
    <cellStyle name="Название 6" xfId="1533"/>
    <cellStyle name="Название 7" xfId="1534"/>
    <cellStyle name="Название 8" xfId="1535"/>
    <cellStyle name="Название 9" xfId="1536"/>
    <cellStyle name="Нейтральный 10" xfId="1537"/>
    <cellStyle name="Нейтральный 11" xfId="1538"/>
    <cellStyle name="Нейтральный 12" xfId="1539"/>
    <cellStyle name="Нейтральный 13" xfId="1540"/>
    <cellStyle name="Нейтральный 14" xfId="1541"/>
    <cellStyle name="Нейтральный 15" xfId="1542"/>
    <cellStyle name="Нейтральный 2" xfId="1543"/>
    <cellStyle name="Нейтральный 2 2" xfId="1544"/>
    <cellStyle name="Нейтральный 3 2" xfId="1545"/>
    <cellStyle name="Нейтральный 4 2" xfId="1546"/>
    <cellStyle name="Нейтральный 5" xfId="1547"/>
    <cellStyle name="Нейтральный 6" xfId="1548"/>
    <cellStyle name="Нейтральный 7" xfId="1549"/>
    <cellStyle name="Нейтральный 8" xfId="1550"/>
    <cellStyle name="Нейтральный 9" xfId="1551"/>
    <cellStyle name="Обычный" xfId="0" builtinId="0"/>
    <cellStyle name="Обычный 10" xfId="1552"/>
    <cellStyle name="Обычный 10 2" xfId="1553"/>
    <cellStyle name="Обычный 10 2 2" xfId="1554"/>
    <cellStyle name="Обычный 10 2 2 2" xfId="1555"/>
    <cellStyle name="Обычный 10 2 3" xfId="1556"/>
    <cellStyle name="Обычный 10 2 3 2" xfId="1557"/>
    <cellStyle name="Обычный 10 2 4" xfId="1558"/>
    <cellStyle name="Обычный 10 2 5" xfId="1559"/>
    <cellStyle name="Обычный 10 3" xfId="1560"/>
    <cellStyle name="Обычный 10 3 2" xfId="1561"/>
    <cellStyle name="Обычный 10 3 2 2" xfId="1562"/>
    <cellStyle name="Обычный 10 3 3" xfId="1563"/>
    <cellStyle name="Обычный 10 3 4" xfId="1564"/>
    <cellStyle name="Обычный 10 4" xfId="1565"/>
    <cellStyle name="Обычный 10 4 2" xfId="1566"/>
    <cellStyle name="Обычный 10 4 3" xfId="1567"/>
    <cellStyle name="Обычный 10 5" xfId="1568"/>
    <cellStyle name="Обычный 100" xfId="1569"/>
    <cellStyle name="Обычный 101" xfId="1570"/>
    <cellStyle name="Обычный 101 2" xfId="1571"/>
    <cellStyle name="Обычный 11" xfId="1572"/>
    <cellStyle name="Обычный 11 2" xfId="1573"/>
    <cellStyle name="Обычный 11 2 2" xfId="1574"/>
    <cellStyle name="Обычный 11 3" xfId="1575"/>
    <cellStyle name="Обычный 12" xfId="1576"/>
    <cellStyle name="Обычный 12 2" xfId="1577"/>
    <cellStyle name="Обычный 12 2 2" xfId="1578"/>
    <cellStyle name="Обычный 12 2 3" xfId="1579"/>
    <cellStyle name="Обычный 12 3" xfId="1580"/>
    <cellStyle name="Обычный 12 3 2" xfId="1581"/>
    <cellStyle name="Обычный 12 4" xfId="1582"/>
    <cellStyle name="Обычный 12 4 2" xfId="1583"/>
    <cellStyle name="Обычный 12 5" xfId="1584"/>
    <cellStyle name="Обычный 12 6" xfId="1585"/>
    <cellStyle name="Обычный 13" xfId="1586"/>
    <cellStyle name="Обычный 13 2" xfId="1587"/>
    <cellStyle name="Обычный 13 2 2" xfId="1588"/>
    <cellStyle name="Обычный 13 2 3" xfId="1589"/>
    <cellStyle name="Обычный 13 3" xfId="1590"/>
    <cellStyle name="Обычный 13 3 2" xfId="1591"/>
    <cellStyle name="Обычный 13 4" xfId="1592"/>
    <cellStyle name="Обычный 14" xfId="1593"/>
    <cellStyle name="Обычный 14 2" xfId="1594"/>
    <cellStyle name="Обычный 14 2 2" xfId="1595"/>
    <cellStyle name="Обычный 14 2 3" xfId="1596"/>
    <cellStyle name="Обычный 14 3" xfId="1597"/>
    <cellStyle name="Обычный 14 3 2" xfId="1598"/>
    <cellStyle name="Обычный 14 4" xfId="1599"/>
    <cellStyle name="Обычный 14 5" xfId="1600"/>
    <cellStyle name="Обычный 15" xfId="1601"/>
    <cellStyle name="Обычный 15 2" xfId="1602"/>
    <cellStyle name="Обычный 15 2 2" xfId="1603"/>
    <cellStyle name="Обычный 15 2 3" xfId="1604"/>
    <cellStyle name="Обычный 15 3" xfId="1605"/>
    <cellStyle name="Обычный 15 4" xfId="1606"/>
    <cellStyle name="Обычный 16" xfId="1607"/>
    <cellStyle name="Обычный 16 2" xfId="1608"/>
    <cellStyle name="Обычный 16 2 2" xfId="1609"/>
    <cellStyle name="Обычный 16 2 3" xfId="1610"/>
    <cellStyle name="Обычный 16 3" xfId="1611"/>
    <cellStyle name="Обычный 16 4" xfId="1612"/>
    <cellStyle name="Обычный 17" xfId="4"/>
    <cellStyle name="Обычный 17 2" xfId="1613"/>
    <cellStyle name="Обычный 17 2 2" xfId="1614"/>
    <cellStyle name="Обычный 17 3" xfId="1615"/>
    <cellStyle name="Обычный 17 4" xfId="1616"/>
    <cellStyle name="Обычный 18" xfId="1617"/>
    <cellStyle name="Обычный 19" xfId="1618"/>
    <cellStyle name="Обычный 19 2" xfId="1619"/>
    <cellStyle name="Обычный 19 2 2" xfId="1620"/>
    <cellStyle name="Обычный 19 3" xfId="1621"/>
    <cellStyle name="Обычный 2" xfId="3"/>
    <cellStyle name="Обычный 2 10" xfId="1622"/>
    <cellStyle name="Обычный 2 10 2" xfId="1623"/>
    <cellStyle name="Обычный 2 100" xfId="1624"/>
    <cellStyle name="Обычный 2 101" xfId="1625"/>
    <cellStyle name="Обычный 2 102" xfId="1626"/>
    <cellStyle name="Обычный 2 103" xfId="1627"/>
    <cellStyle name="Обычный 2 104" xfId="1628"/>
    <cellStyle name="Обычный 2 11" xfId="1629"/>
    <cellStyle name="Обычный 2 11 2" xfId="1630"/>
    <cellStyle name="Обычный 2 11 3" xfId="1631"/>
    <cellStyle name="Обычный 2 11 4" xfId="1632"/>
    <cellStyle name="Обычный 2 11 5" xfId="1633"/>
    <cellStyle name="Обычный 2 11 6" xfId="1634"/>
    <cellStyle name="Обычный 2 11 7" xfId="1635"/>
    <cellStyle name="Обычный 2 11_Параметры КБ 08-13(1)" xfId="1636"/>
    <cellStyle name="Обычный 2 12" xfId="1637"/>
    <cellStyle name="Обычный 2 12 2" xfId="1638"/>
    <cellStyle name="Обычный 2 13" xfId="1639"/>
    <cellStyle name="Обычный 2 13 2" xfId="1640"/>
    <cellStyle name="Обычный 2 14" xfId="1641"/>
    <cellStyle name="Обычный 2 14 2" xfId="1642"/>
    <cellStyle name="Обычный 2 14 3" xfId="1643"/>
    <cellStyle name="Обычный 2 15" xfId="1644"/>
    <cellStyle name="Обычный 2 15 2" xfId="1645"/>
    <cellStyle name="Обычный 2 15 3" xfId="1646"/>
    <cellStyle name="Обычный 2 16" xfId="1647"/>
    <cellStyle name="Обычный 2 16 2" xfId="1648"/>
    <cellStyle name="Обычный 2 16 3" xfId="1649"/>
    <cellStyle name="Обычный 2 17" xfId="1650"/>
    <cellStyle name="Обычный 2 17 2" xfId="1651"/>
    <cellStyle name="Обычный 2 18" xfId="1652"/>
    <cellStyle name="Обычный 2 19" xfId="1653"/>
    <cellStyle name="Обычный 2 19 2" xfId="1654"/>
    <cellStyle name="Обычный 2 2" xfId="1655"/>
    <cellStyle name="Обычный 2 2 2" xfId="1656"/>
    <cellStyle name="Обычный 2 2 2 2" xfId="1657"/>
    <cellStyle name="Обычный 2 2 3" xfId="1658"/>
    <cellStyle name="Обычный 2 2 4" xfId="1659"/>
    <cellStyle name="Обычный 2 2 5" xfId="1660"/>
    <cellStyle name="Обычный 2 2 6" xfId="1661"/>
    <cellStyle name="Обычный 2 20" xfId="1662"/>
    <cellStyle name="Обычный 2 20 2" xfId="1663"/>
    <cellStyle name="Обычный 2 21" xfId="1664"/>
    <cellStyle name="Обычный 2 21 2" xfId="1665"/>
    <cellStyle name="Обычный 2 21 3" xfId="1666"/>
    <cellStyle name="Обычный 2 22" xfId="1667"/>
    <cellStyle name="Обычный 2 22 2" xfId="1668"/>
    <cellStyle name="Обычный 2 22 3" xfId="1669"/>
    <cellStyle name="Обычный 2 23" xfId="1670"/>
    <cellStyle name="Обычный 2 23 2" xfId="1671"/>
    <cellStyle name="Обычный 2 24" xfId="1672"/>
    <cellStyle name="Обычный 2 24 2" xfId="1673"/>
    <cellStyle name="Обычный 2 24 3" xfId="1674"/>
    <cellStyle name="Обычный 2 25" xfId="1675"/>
    <cellStyle name="Обычный 2 25 2" xfId="1676"/>
    <cellStyle name="Обычный 2 25 3" xfId="1677"/>
    <cellStyle name="Обычный 2 26" xfId="1678"/>
    <cellStyle name="Обычный 2 26 2" xfId="1679"/>
    <cellStyle name="Обычный 2 27" xfId="1680"/>
    <cellStyle name="Обычный 2 27 2" xfId="1681"/>
    <cellStyle name="Обычный 2 28" xfId="1682"/>
    <cellStyle name="Обычный 2 28 2" xfId="1683"/>
    <cellStyle name="Обычный 2 29" xfId="1684"/>
    <cellStyle name="Обычный 2 29 2" xfId="1685"/>
    <cellStyle name="Обычный 2 3" xfId="1686"/>
    <cellStyle name="Обычный 2 3 2" xfId="1687"/>
    <cellStyle name="Обычный 2 3 3" xfId="1688"/>
    <cellStyle name="Обычный 2 3 4" xfId="1689"/>
    <cellStyle name="Обычный 2 3 4 2 3 2 2 3 2 2" xfId="1690"/>
    <cellStyle name="Обычный 2 3 4 2 3 2 2 3 2 2 2" xfId="1691"/>
    <cellStyle name="Обычный 2 3 5" xfId="1692"/>
    <cellStyle name="Обычный 2 3 6" xfId="1693"/>
    <cellStyle name="Обычный 2 3 7" xfId="1694"/>
    <cellStyle name="Обычный 2 3 8" xfId="1695"/>
    <cellStyle name="Обычный 2 3_Параметры КБ 08-13(1)" xfId="1696"/>
    <cellStyle name="Обычный 2 30" xfId="1697"/>
    <cellStyle name="Обычный 2 30 2" xfId="1698"/>
    <cellStyle name="Обычный 2 31" xfId="1699"/>
    <cellStyle name="Обычный 2 31 2" xfId="1700"/>
    <cellStyle name="Обычный 2 32" xfId="1701"/>
    <cellStyle name="Обычный 2 32 2" xfId="1702"/>
    <cellStyle name="Обычный 2 33" xfId="1703"/>
    <cellStyle name="Обычный 2 33 2" xfId="1704"/>
    <cellStyle name="Обычный 2 34" xfId="1705"/>
    <cellStyle name="Обычный 2 34 2" xfId="1706"/>
    <cellStyle name="Обычный 2 35" xfId="1707"/>
    <cellStyle name="Обычный 2 35 2" xfId="1708"/>
    <cellStyle name="Обычный 2 36" xfId="1709"/>
    <cellStyle name="Обычный 2 36 2" xfId="1710"/>
    <cellStyle name="Обычный 2 37" xfId="1711"/>
    <cellStyle name="Обычный 2 37 2" xfId="1712"/>
    <cellStyle name="Обычный 2 38" xfId="1713"/>
    <cellStyle name="Обычный 2 38 2" xfId="1714"/>
    <cellStyle name="Обычный 2 39" xfId="1715"/>
    <cellStyle name="Обычный 2 39 2" xfId="1716"/>
    <cellStyle name="Обычный 2 4" xfId="1717"/>
    <cellStyle name="Обычный 2 4 2" xfId="1718"/>
    <cellStyle name="Обычный 2 4 3" xfId="1719"/>
    <cellStyle name="Обычный 2 40" xfId="1720"/>
    <cellStyle name="Обычный 2 40 2" xfId="1721"/>
    <cellStyle name="Обычный 2 41" xfId="1722"/>
    <cellStyle name="Обычный 2 41 2" xfId="1723"/>
    <cellStyle name="Обычный 2 42" xfId="1724"/>
    <cellStyle name="Обычный 2 42 2" xfId="1725"/>
    <cellStyle name="Обычный 2 43" xfId="1726"/>
    <cellStyle name="Обычный 2 43 2" xfId="1727"/>
    <cellStyle name="Обычный 2 44" xfId="1728"/>
    <cellStyle name="Обычный 2 44 2" xfId="1729"/>
    <cellStyle name="Обычный 2 45" xfId="1730"/>
    <cellStyle name="Обычный 2 45 2" xfId="1731"/>
    <cellStyle name="Обычный 2 46" xfId="1732"/>
    <cellStyle name="Обычный 2 46 2" xfId="1733"/>
    <cellStyle name="Обычный 2 47" xfId="1734"/>
    <cellStyle name="Обычный 2 47 2" xfId="1735"/>
    <cellStyle name="Обычный 2 48" xfId="1736"/>
    <cellStyle name="Обычный 2 48 2" xfId="1737"/>
    <cellStyle name="Обычный 2 49" xfId="1738"/>
    <cellStyle name="Обычный 2 49 2" xfId="1739"/>
    <cellStyle name="Обычный 2 49 3" xfId="1740"/>
    <cellStyle name="Обычный 2 5" xfId="1741"/>
    <cellStyle name="Обычный 2 5 2" xfId="1742"/>
    <cellStyle name="Обычный 2 50" xfId="1743"/>
    <cellStyle name="Обычный 2 50 2" xfId="1744"/>
    <cellStyle name="Обычный 2 50 3" xfId="1745"/>
    <cellStyle name="Обычный 2 51" xfId="1746"/>
    <cellStyle name="Обычный 2 51 2" xfId="1747"/>
    <cellStyle name="Обычный 2 51 3" xfId="1748"/>
    <cellStyle name="Обычный 2 52" xfId="1749"/>
    <cellStyle name="Обычный 2 52 2" xfId="1750"/>
    <cellStyle name="Обычный 2 53" xfId="1751"/>
    <cellStyle name="Обычный 2 53 2" xfId="1752"/>
    <cellStyle name="Обычный 2 53 3" xfId="1753"/>
    <cellStyle name="Обычный 2 54" xfId="1754"/>
    <cellStyle name="Обычный 2 54 2" xfId="1755"/>
    <cellStyle name="Обычный 2 54 3" xfId="1756"/>
    <cellStyle name="Обычный 2 55" xfId="1757"/>
    <cellStyle name="Обычный 2 55 2" xfId="1758"/>
    <cellStyle name="Обычный 2 56" xfId="1759"/>
    <cellStyle name="Обычный 2 56 2" xfId="1760"/>
    <cellStyle name="Обычный 2 57" xfId="1761"/>
    <cellStyle name="Обычный 2 57 2" xfId="1762"/>
    <cellStyle name="Обычный 2 58" xfId="1763"/>
    <cellStyle name="Обычный 2 58 2" xfId="1764"/>
    <cellStyle name="Обычный 2 59" xfId="1765"/>
    <cellStyle name="Обычный 2 59 2" xfId="1766"/>
    <cellStyle name="Обычный 2 6" xfId="1767"/>
    <cellStyle name="Обычный 2 6 2" xfId="1768"/>
    <cellStyle name="Обычный 2 60" xfId="1769"/>
    <cellStyle name="Обычный 2 60 2" xfId="1770"/>
    <cellStyle name="Обычный 2 61" xfId="1771"/>
    <cellStyle name="Обычный 2 61 2" xfId="1772"/>
    <cellStyle name="Обычный 2 62" xfId="1773"/>
    <cellStyle name="Обычный 2 62 2" xfId="1774"/>
    <cellStyle name="Обычный 2 63" xfId="1775"/>
    <cellStyle name="Обычный 2 63 2" xfId="1776"/>
    <cellStyle name="Обычный 2 64" xfId="1777"/>
    <cellStyle name="Обычный 2 65" xfId="1778"/>
    <cellStyle name="Обычный 2 66" xfId="1779"/>
    <cellStyle name="Обычный 2 67" xfId="1780"/>
    <cellStyle name="Обычный 2 68" xfId="1781"/>
    <cellStyle name="Обычный 2 69" xfId="1782"/>
    <cellStyle name="Обычный 2 7" xfId="1783"/>
    <cellStyle name="Обычный 2 7 2" xfId="1784"/>
    <cellStyle name="Обычный 2 7 3" xfId="1785"/>
    <cellStyle name="Обычный 2 70" xfId="1786"/>
    <cellStyle name="Обычный 2 71" xfId="1787"/>
    <cellStyle name="Обычный 2 72" xfId="1788"/>
    <cellStyle name="Обычный 2 73" xfId="1789"/>
    <cellStyle name="Обычный 2 74" xfId="1790"/>
    <cellStyle name="Обычный 2 75" xfId="1791"/>
    <cellStyle name="Обычный 2 76" xfId="1792"/>
    <cellStyle name="Обычный 2 77" xfId="1793"/>
    <cellStyle name="Обычный 2 78" xfId="1794"/>
    <cellStyle name="Обычный 2 78 2" xfId="1795"/>
    <cellStyle name="Обычный 2 79" xfId="1796"/>
    <cellStyle name="Обычный 2 79 2" xfId="1797"/>
    <cellStyle name="Обычный 2 8" xfId="1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J66"/>
  <sheetViews>
    <sheetView tabSelected="1" view="pageBreakPreview" zoomScale="60" zoomScaleNormal="100" workbookViewId="0">
      <selection activeCell="A46" sqref="A46:XFD46"/>
    </sheetView>
  </sheetViews>
  <sheetFormatPr defaultRowHeight="14.25"/>
  <cols>
    <col min="1" max="1" width="6" style="1" customWidth="1"/>
    <col min="2" max="2" width="63.7109375" style="2" customWidth="1"/>
    <col min="3" max="3" width="71.140625" style="3" customWidth="1"/>
    <col min="4" max="4" width="22.140625" style="4" customWidth="1"/>
    <col min="5" max="5" width="17.85546875" style="2" customWidth="1"/>
    <col min="6" max="6" width="16.42578125" style="2" customWidth="1"/>
    <col min="7" max="7" width="18.7109375" style="2" hidden="1" customWidth="1"/>
    <col min="8" max="8" width="16.5703125" style="2" hidden="1" customWidth="1"/>
    <col min="9" max="9" width="13" style="2" hidden="1" customWidth="1"/>
    <col min="10" max="1024" width="9.7109375" style="2" customWidth="1"/>
    <col min="1025" max="1025" width="10.28515625" style="27" customWidth="1"/>
    <col min="1026" max="16384" width="9.140625" style="27"/>
  </cols>
  <sheetData>
    <row r="1" spans="1:9" ht="15.75">
      <c r="F1" s="5" t="s">
        <v>0</v>
      </c>
    </row>
    <row r="2" spans="1:9" ht="15.75">
      <c r="F2" s="5" t="s">
        <v>1</v>
      </c>
    </row>
    <row r="3" spans="1:9" ht="15.75">
      <c r="F3" s="5" t="s">
        <v>2</v>
      </c>
    </row>
    <row r="4" spans="1:9" ht="15.75">
      <c r="F4" s="5" t="s">
        <v>3</v>
      </c>
    </row>
    <row r="5" spans="1:9" ht="15.75">
      <c r="C5" s="6"/>
    </row>
    <row r="6" spans="1:9" ht="15.75" customHeight="1">
      <c r="A6" s="28" t="s">
        <v>4</v>
      </c>
      <c r="B6" s="28"/>
      <c r="C6" s="28"/>
      <c r="D6" s="28"/>
      <c r="E6" s="28"/>
      <c r="F6" s="28"/>
    </row>
    <row r="7" spans="1:9" ht="87.75" customHeight="1">
      <c r="A7" s="28" t="s">
        <v>5</v>
      </c>
      <c r="B7" s="28"/>
      <c r="C7" s="28"/>
      <c r="D7" s="28"/>
      <c r="E7" s="28"/>
      <c r="F7" s="28"/>
    </row>
    <row r="8" spans="1:9" ht="15.75">
      <c r="A8" s="7"/>
      <c r="B8" s="8"/>
      <c r="C8" s="9"/>
    </row>
    <row r="9" spans="1:9" ht="15">
      <c r="C9" s="10"/>
      <c r="F9" s="11" t="s">
        <v>6</v>
      </c>
    </row>
    <row r="10" spans="1:9" s="12" customFormat="1" ht="16.5" customHeight="1">
      <c r="A10" s="29" t="s">
        <v>7</v>
      </c>
      <c r="B10" s="30" t="s">
        <v>8</v>
      </c>
      <c r="C10" s="30" t="s">
        <v>9</v>
      </c>
      <c r="D10" s="30" t="s">
        <v>10</v>
      </c>
      <c r="E10" s="30" t="s">
        <v>11</v>
      </c>
      <c r="F10" s="30"/>
    </row>
    <row r="11" spans="1:9" ht="15.75">
      <c r="A11" s="29"/>
      <c r="B11" s="30"/>
      <c r="C11" s="30"/>
      <c r="D11" s="30"/>
      <c r="E11" s="13" t="s">
        <v>12</v>
      </c>
      <c r="F11" s="13" t="s">
        <v>13</v>
      </c>
    </row>
    <row r="12" spans="1:9" s="15" customFormat="1" ht="1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</row>
    <row r="13" spans="1:9" s="18" customFormat="1" ht="18.75">
      <c r="A13" s="31"/>
      <c r="B13" s="32" t="s">
        <v>10</v>
      </c>
      <c r="C13" s="33"/>
      <c r="D13" s="34">
        <f>SUM(D14:D52)</f>
        <v>10796736.588999998</v>
      </c>
      <c r="E13" s="34">
        <f>SUM(E14:E52)</f>
        <v>9921999.5889999997</v>
      </c>
      <c r="F13" s="34">
        <f>SUM(F14:F52)</f>
        <v>874737.00000000012</v>
      </c>
      <c r="G13" s="16">
        <v>5168981.0999999996</v>
      </c>
      <c r="H13" s="17">
        <v>4298799.2</v>
      </c>
      <c r="I13" s="17">
        <v>870181.9</v>
      </c>
    </row>
    <row r="14" spans="1:9" s="20" customFormat="1" ht="37.5">
      <c r="A14" s="35">
        <v>1</v>
      </c>
      <c r="B14" s="36" t="s">
        <v>14</v>
      </c>
      <c r="C14" s="36" t="s">
        <v>15</v>
      </c>
      <c r="D14" s="37">
        <f>+E14+F14</f>
        <v>381702.9</v>
      </c>
      <c r="E14" s="38">
        <v>302150.90000000002</v>
      </c>
      <c r="F14" s="38">
        <v>79552</v>
      </c>
      <c r="G14" s="19">
        <f>D13-G13</f>
        <v>5627755.4889999982</v>
      </c>
      <c r="H14" s="19">
        <f>E13-H13</f>
        <v>5623200.3889999995</v>
      </c>
      <c r="I14" s="19">
        <f>F13-I13</f>
        <v>4555.1000000000931</v>
      </c>
    </row>
    <row r="15" spans="1:9" s="20" customFormat="1" ht="75">
      <c r="A15" s="35">
        <v>2</v>
      </c>
      <c r="B15" s="36" t="s">
        <v>16</v>
      </c>
      <c r="C15" s="36" t="s">
        <v>15</v>
      </c>
      <c r="D15" s="37">
        <f t="shared" ref="D15:D52" si="0">+E15+F15</f>
        <v>641531.70000000007</v>
      </c>
      <c r="E15" s="38">
        <f>833116.4-200000</f>
        <v>633116.4</v>
      </c>
      <c r="F15" s="38">
        <f>7360.7+1054.6</f>
        <v>8415.2999999999993</v>
      </c>
    </row>
    <row r="16" spans="1:9" s="20" customFormat="1" ht="56.25">
      <c r="A16" s="35">
        <v>3</v>
      </c>
      <c r="B16" s="36" t="s">
        <v>17</v>
      </c>
      <c r="C16" s="36" t="s">
        <v>15</v>
      </c>
      <c r="D16" s="37">
        <f t="shared" si="0"/>
        <v>10000</v>
      </c>
      <c r="E16" s="38"/>
      <c r="F16" s="38">
        <v>10000</v>
      </c>
    </row>
    <row r="17" spans="1:7" ht="56.25">
      <c r="A17" s="35">
        <v>4</v>
      </c>
      <c r="B17" s="36" t="s">
        <v>18</v>
      </c>
      <c r="C17" s="36" t="s">
        <v>19</v>
      </c>
      <c r="D17" s="37">
        <f t="shared" si="0"/>
        <v>1163.3699999999999</v>
      </c>
      <c r="E17" s="38"/>
      <c r="F17" s="38">
        <v>1163.3699999999999</v>
      </c>
      <c r="G17" s="21"/>
    </row>
    <row r="18" spans="1:7" ht="56.25">
      <c r="A18" s="35">
        <v>5</v>
      </c>
      <c r="B18" s="36" t="s">
        <v>20</v>
      </c>
      <c r="C18" s="36" t="s">
        <v>19</v>
      </c>
      <c r="D18" s="37">
        <f t="shared" si="0"/>
        <v>27374</v>
      </c>
      <c r="E18" s="38"/>
      <c r="F18" s="38">
        <v>27374</v>
      </c>
    </row>
    <row r="19" spans="1:7" ht="56.25">
      <c r="A19" s="35">
        <v>6</v>
      </c>
      <c r="B19" s="36" t="s">
        <v>21</v>
      </c>
      <c r="C19" s="36" t="s">
        <v>19</v>
      </c>
      <c r="D19" s="37">
        <f t="shared" si="0"/>
        <v>21092.63</v>
      </c>
      <c r="E19" s="38"/>
      <c r="F19" s="38">
        <v>21092.63</v>
      </c>
    </row>
    <row r="20" spans="1:7" ht="56.25">
      <c r="A20" s="35">
        <v>7</v>
      </c>
      <c r="B20" s="36" t="s">
        <v>22</v>
      </c>
      <c r="C20" s="36" t="s">
        <v>19</v>
      </c>
      <c r="D20" s="37">
        <f t="shared" si="0"/>
        <v>167329</v>
      </c>
      <c r="E20" s="38"/>
      <c r="F20" s="38">
        <v>167329</v>
      </c>
    </row>
    <row r="21" spans="1:7" s="20" customFormat="1" ht="56.25">
      <c r="A21" s="35">
        <v>8</v>
      </c>
      <c r="B21" s="36" t="s">
        <v>23</v>
      </c>
      <c r="C21" s="36" t="s">
        <v>19</v>
      </c>
      <c r="D21" s="37">
        <f t="shared" si="0"/>
        <v>385728.60000000003</v>
      </c>
      <c r="E21" s="38">
        <v>381870.7</v>
      </c>
      <c r="F21" s="38">
        <v>3857.9</v>
      </c>
    </row>
    <row r="22" spans="1:7" s="20" customFormat="1" ht="56.25">
      <c r="A22" s="35">
        <v>9</v>
      </c>
      <c r="B22" s="36" t="s">
        <v>24</v>
      </c>
      <c r="C22" s="36" t="s">
        <v>19</v>
      </c>
      <c r="D22" s="37">
        <f t="shared" si="0"/>
        <v>4292</v>
      </c>
      <c r="E22" s="38"/>
      <c r="F22" s="38">
        <v>4292</v>
      </c>
      <c r="G22" s="22"/>
    </row>
    <row r="23" spans="1:7" s="20" customFormat="1" ht="56.25">
      <c r="A23" s="35">
        <v>10</v>
      </c>
      <c r="B23" s="36" t="s">
        <v>25</v>
      </c>
      <c r="C23" s="36" t="s">
        <v>19</v>
      </c>
      <c r="D23" s="37">
        <f t="shared" si="0"/>
        <v>23514</v>
      </c>
      <c r="E23" s="38"/>
      <c r="F23" s="38">
        <v>23514</v>
      </c>
    </row>
    <row r="24" spans="1:7" s="20" customFormat="1" ht="37.5">
      <c r="A24" s="35">
        <v>11</v>
      </c>
      <c r="B24" s="36" t="s">
        <v>26</v>
      </c>
      <c r="C24" s="36" t="s">
        <v>27</v>
      </c>
      <c r="D24" s="37">
        <f t="shared" si="0"/>
        <v>10449.9</v>
      </c>
      <c r="E24" s="38">
        <v>9899.9</v>
      </c>
      <c r="F24" s="38">
        <v>550</v>
      </c>
    </row>
    <row r="25" spans="1:7" s="20" customFormat="1" ht="56.25">
      <c r="A25" s="35">
        <v>12</v>
      </c>
      <c r="B25" s="36" t="s">
        <v>28</v>
      </c>
      <c r="C25" s="36" t="s">
        <v>29</v>
      </c>
      <c r="D25" s="37">
        <f t="shared" si="0"/>
        <v>396911.3</v>
      </c>
      <c r="E25" s="38">
        <v>392942.2</v>
      </c>
      <c r="F25" s="38">
        <v>3969.1</v>
      </c>
    </row>
    <row r="26" spans="1:7" s="20" customFormat="1" ht="37.5">
      <c r="A26" s="35">
        <v>13</v>
      </c>
      <c r="B26" s="36" t="s">
        <v>30</v>
      </c>
      <c r="C26" s="36" t="s">
        <v>29</v>
      </c>
      <c r="D26" s="37">
        <f t="shared" si="0"/>
        <v>845251.59999999986</v>
      </c>
      <c r="E26" s="38">
        <f>602386.2+236780.7</f>
        <v>839166.89999999991</v>
      </c>
      <c r="F26" s="38">
        <v>6084.7</v>
      </c>
    </row>
    <row r="27" spans="1:7" s="20" customFormat="1" ht="37.5">
      <c r="A27" s="35">
        <v>14</v>
      </c>
      <c r="B27" s="36" t="s">
        <v>31</v>
      </c>
      <c r="C27" s="36" t="s">
        <v>29</v>
      </c>
      <c r="D27" s="37">
        <f t="shared" si="0"/>
        <v>588025.30000000005</v>
      </c>
      <c r="E27" s="38">
        <v>582145</v>
      </c>
      <c r="F27" s="38">
        <v>5880.3</v>
      </c>
    </row>
    <row r="28" spans="1:7" s="20" customFormat="1" ht="37.5">
      <c r="A28" s="35">
        <v>15</v>
      </c>
      <c r="B28" s="36" t="s">
        <v>32</v>
      </c>
      <c r="C28" s="36" t="s">
        <v>29</v>
      </c>
      <c r="D28" s="37">
        <f t="shared" si="0"/>
        <v>508736.7</v>
      </c>
      <c r="E28" s="38">
        <v>503649.3</v>
      </c>
      <c r="F28" s="38">
        <v>5087.3999999999996</v>
      </c>
    </row>
    <row r="29" spans="1:7" s="20" customFormat="1" ht="37.5">
      <c r="A29" s="35">
        <v>16</v>
      </c>
      <c r="B29" s="36" t="s">
        <v>33</v>
      </c>
      <c r="C29" s="36" t="s">
        <v>29</v>
      </c>
      <c r="D29" s="37">
        <f t="shared" si="0"/>
        <v>857945.2</v>
      </c>
      <c r="E29" s="38">
        <f>120.2+853931.8</f>
        <v>854052</v>
      </c>
      <c r="F29" s="38">
        <v>3893.2</v>
      </c>
    </row>
    <row r="30" spans="1:7" s="20" customFormat="1" ht="56.25">
      <c r="A30" s="35">
        <v>17</v>
      </c>
      <c r="B30" s="36" t="s">
        <v>34</v>
      </c>
      <c r="C30" s="36" t="s">
        <v>29</v>
      </c>
      <c r="D30" s="37">
        <f t="shared" si="0"/>
        <v>7751.7000000000007</v>
      </c>
      <c r="E30" s="38">
        <f>5440-108.2</f>
        <v>5331.8</v>
      </c>
      <c r="F30" s="38">
        <v>2419.9</v>
      </c>
    </row>
    <row r="31" spans="1:7" s="20" customFormat="1" ht="37.5">
      <c r="A31" s="35">
        <v>18</v>
      </c>
      <c r="B31" s="36" t="s">
        <v>35</v>
      </c>
      <c r="C31" s="36" t="s">
        <v>29</v>
      </c>
      <c r="D31" s="37">
        <f t="shared" si="0"/>
        <v>892743.2</v>
      </c>
      <c r="E31" s="38">
        <f>330491.5+884182.9-330491.5</f>
        <v>884182.89999999991</v>
      </c>
      <c r="F31" s="38">
        <v>8560.2999999999993</v>
      </c>
    </row>
    <row r="32" spans="1:7" s="20" customFormat="1" ht="56.25">
      <c r="A32" s="35">
        <v>19</v>
      </c>
      <c r="B32" s="36" t="s">
        <v>36</v>
      </c>
      <c r="C32" s="36" t="s">
        <v>29</v>
      </c>
      <c r="D32" s="37">
        <f t="shared" si="0"/>
        <v>523426.10000000003</v>
      </c>
      <c r="E32" s="38">
        <f>22638.6-22638.6+468691.4</f>
        <v>468691.4</v>
      </c>
      <c r="F32" s="38">
        <v>54734.7</v>
      </c>
    </row>
    <row r="33" spans="1:6" s="20" customFormat="1" ht="18.75">
      <c r="A33" s="35">
        <v>20</v>
      </c>
      <c r="B33" s="36" t="s">
        <v>37</v>
      </c>
      <c r="C33" s="36" t="s">
        <v>29</v>
      </c>
      <c r="D33" s="37">
        <f t="shared" si="0"/>
        <v>328970</v>
      </c>
      <c r="E33" s="38">
        <v>305880.3</v>
      </c>
      <c r="F33" s="38">
        <v>23089.7</v>
      </c>
    </row>
    <row r="34" spans="1:6" s="20" customFormat="1" ht="37.5">
      <c r="A34" s="35">
        <v>21</v>
      </c>
      <c r="B34" s="36" t="s">
        <v>38</v>
      </c>
      <c r="C34" s="36" t="s">
        <v>39</v>
      </c>
      <c r="D34" s="37">
        <f t="shared" si="0"/>
        <v>49747.6</v>
      </c>
      <c r="E34" s="38">
        <v>49250.1</v>
      </c>
      <c r="F34" s="38">
        <v>497.5</v>
      </c>
    </row>
    <row r="35" spans="1:6" s="20" customFormat="1" ht="18.75">
      <c r="A35" s="35">
        <v>22</v>
      </c>
      <c r="B35" s="36" t="s">
        <v>40</v>
      </c>
      <c r="C35" s="36" t="s">
        <v>41</v>
      </c>
      <c r="D35" s="37">
        <f t="shared" si="0"/>
        <v>212357</v>
      </c>
      <c r="E35" s="38">
        <v>210000</v>
      </c>
      <c r="F35" s="38">
        <v>2357</v>
      </c>
    </row>
    <row r="36" spans="1:6" s="20" customFormat="1" ht="18.75">
      <c r="A36" s="35">
        <v>23</v>
      </c>
      <c r="B36" s="36" t="s">
        <v>42</v>
      </c>
      <c r="C36" s="36" t="s">
        <v>41</v>
      </c>
      <c r="D36" s="37">
        <f t="shared" si="0"/>
        <v>91619.199999999997</v>
      </c>
      <c r="E36" s="38">
        <v>80803</v>
      </c>
      <c r="F36" s="38">
        <v>10816.2</v>
      </c>
    </row>
    <row r="37" spans="1:6" s="20" customFormat="1" ht="37.5">
      <c r="A37" s="35">
        <v>24</v>
      </c>
      <c r="B37" s="36" t="s">
        <v>43</v>
      </c>
      <c r="C37" s="36" t="s">
        <v>44</v>
      </c>
      <c r="D37" s="37">
        <f t="shared" si="0"/>
        <v>581699.80000000005</v>
      </c>
      <c r="E37" s="38">
        <v>571699.80000000005</v>
      </c>
      <c r="F37" s="38">
        <v>10000</v>
      </c>
    </row>
    <row r="38" spans="1:6" s="20" customFormat="1" ht="75">
      <c r="A38" s="35">
        <v>25</v>
      </c>
      <c r="B38" s="36" t="s">
        <v>45</v>
      </c>
      <c r="C38" s="36" t="s">
        <v>44</v>
      </c>
      <c r="D38" s="37">
        <f t="shared" si="0"/>
        <v>121372.5</v>
      </c>
      <c r="E38" s="38">
        <v>118640.5</v>
      </c>
      <c r="F38" s="38">
        <v>2732</v>
      </c>
    </row>
    <row r="39" spans="1:6" s="20" customFormat="1" ht="18.75">
      <c r="A39" s="35">
        <v>26</v>
      </c>
      <c r="B39" s="36" t="s">
        <v>46</v>
      </c>
      <c r="C39" s="36" t="s">
        <v>44</v>
      </c>
      <c r="D39" s="37">
        <f t="shared" si="0"/>
        <v>120629.489</v>
      </c>
      <c r="E39" s="38">
        <v>93614.589000000007</v>
      </c>
      <c r="F39" s="38">
        <v>27014.9</v>
      </c>
    </row>
    <row r="40" spans="1:6" s="20" customFormat="1" ht="37.5">
      <c r="A40" s="35">
        <v>27</v>
      </c>
      <c r="B40" s="36" t="s">
        <v>47</v>
      </c>
      <c r="C40" s="36" t="s">
        <v>48</v>
      </c>
      <c r="D40" s="37">
        <f t="shared" si="0"/>
        <v>534006.5</v>
      </c>
      <c r="E40" s="38">
        <v>528666.4</v>
      </c>
      <c r="F40" s="38">
        <v>5340.1</v>
      </c>
    </row>
    <row r="41" spans="1:6" s="20" customFormat="1" ht="37.5">
      <c r="A41" s="35">
        <v>28</v>
      </c>
      <c r="B41" s="39" t="s">
        <v>49</v>
      </c>
      <c r="C41" s="36" t="s">
        <v>48</v>
      </c>
      <c r="D41" s="37">
        <f t="shared" si="0"/>
        <v>70196.3</v>
      </c>
      <c r="E41" s="38">
        <v>66191.3</v>
      </c>
      <c r="F41" s="38">
        <v>4005</v>
      </c>
    </row>
    <row r="42" spans="1:6" s="20" customFormat="1" ht="37.5">
      <c r="A42" s="35">
        <v>29</v>
      </c>
      <c r="B42" s="36" t="s">
        <v>50</v>
      </c>
      <c r="C42" s="36" t="s">
        <v>48</v>
      </c>
      <c r="D42" s="37">
        <f t="shared" si="0"/>
        <v>10000</v>
      </c>
      <c r="E42" s="38"/>
      <c r="F42" s="38">
        <v>10000</v>
      </c>
    </row>
    <row r="43" spans="1:6" s="20" customFormat="1" ht="37.5">
      <c r="A43" s="35">
        <v>30</v>
      </c>
      <c r="B43" s="36" t="s">
        <v>51</v>
      </c>
      <c r="C43" s="36" t="s">
        <v>52</v>
      </c>
      <c r="D43" s="37">
        <f t="shared" si="0"/>
        <v>158737.69999999998</v>
      </c>
      <c r="E43" s="38">
        <v>157150.29999999999</v>
      </c>
      <c r="F43" s="38">
        <v>1587.4</v>
      </c>
    </row>
    <row r="44" spans="1:6" s="20" customFormat="1" ht="37.5">
      <c r="A44" s="35">
        <v>31</v>
      </c>
      <c r="B44" s="36" t="s">
        <v>53</v>
      </c>
      <c r="C44" s="36" t="s">
        <v>52</v>
      </c>
      <c r="D44" s="37">
        <f t="shared" si="0"/>
        <v>519900</v>
      </c>
      <c r="E44" s="38">
        <v>514701</v>
      </c>
      <c r="F44" s="38">
        <v>5199</v>
      </c>
    </row>
    <row r="45" spans="1:6" s="20" customFormat="1" ht="37.5">
      <c r="A45" s="35">
        <v>32</v>
      </c>
      <c r="B45" s="36" t="s">
        <v>54</v>
      </c>
      <c r="C45" s="36" t="s">
        <v>52</v>
      </c>
      <c r="D45" s="37">
        <f t="shared" si="0"/>
        <v>798644.1</v>
      </c>
      <c r="E45" s="38">
        <v>790756.1</v>
      </c>
      <c r="F45" s="38">
        <v>7888</v>
      </c>
    </row>
    <row r="46" spans="1:6" s="20" customFormat="1" ht="112.5">
      <c r="A46" s="35">
        <v>33</v>
      </c>
      <c r="B46" s="36" t="s">
        <v>55</v>
      </c>
      <c r="C46" s="36" t="s">
        <v>56</v>
      </c>
      <c r="D46" s="37">
        <f t="shared" si="0"/>
        <v>73859.600000000006</v>
      </c>
      <c r="E46" s="38"/>
      <c r="F46" s="38">
        <v>73859.600000000006</v>
      </c>
    </row>
    <row r="47" spans="1:6" s="20" customFormat="1" ht="37.5">
      <c r="A47" s="35">
        <v>34</v>
      </c>
      <c r="B47" s="36" t="s">
        <v>57</v>
      </c>
      <c r="C47" s="40" t="s">
        <v>58</v>
      </c>
      <c r="D47" s="37">
        <f t="shared" si="0"/>
        <v>583291.60000000009</v>
      </c>
      <c r="E47" s="38">
        <v>577446.80000000005</v>
      </c>
      <c r="F47" s="38">
        <v>5844.8</v>
      </c>
    </row>
    <row r="48" spans="1:6" s="20" customFormat="1" ht="47.25" customHeight="1">
      <c r="A48" s="35">
        <v>35</v>
      </c>
      <c r="B48" s="36" t="s">
        <v>59</v>
      </c>
      <c r="C48" s="36"/>
      <c r="D48" s="37">
        <f t="shared" si="0"/>
        <v>3000</v>
      </c>
      <c r="E48" s="38"/>
      <c r="F48" s="38">
        <v>3000</v>
      </c>
    </row>
    <row r="49" spans="1:6" s="20" customFormat="1" ht="47.25" customHeight="1">
      <c r="A49" s="35">
        <v>36</v>
      </c>
      <c r="B49" s="36" t="s">
        <v>60</v>
      </c>
      <c r="C49" s="40"/>
      <c r="D49" s="37">
        <f t="shared" si="0"/>
        <v>50000</v>
      </c>
      <c r="E49" s="38"/>
      <c r="F49" s="38">
        <v>50000</v>
      </c>
    </row>
    <row r="50" spans="1:6" s="20" customFormat="1" ht="47.25" customHeight="1">
      <c r="A50" s="35">
        <v>37</v>
      </c>
      <c r="B50" s="36" t="s">
        <v>61</v>
      </c>
      <c r="C50" s="41"/>
      <c r="D50" s="37">
        <f t="shared" si="0"/>
        <v>35000</v>
      </c>
      <c r="E50" s="38"/>
      <c r="F50" s="38">
        <v>35000</v>
      </c>
    </row>
    <row r="51" spans="1:6" ht="47.25" customHeight="1">
      <c r="A51" s="35">
        <v>38</v>
      </c>
      <c r="B51" s="42" t="s">
        <v>62</v>
      </c>
      <c r="C51" s="36"/>
      <c r="D51" s="37">
        <f t="shared" si="0"/>
        <v>150000</v>
      </c>
      <c r="E51" s="38"/>
      <c r="F51" s="38">
        <v>150000</v>
      </c>
    </row>
    <row r="52" spans="1:6" ht="47.25" customHeight="1">
      <c r="A52" s="35">
        <v>39</v>
      </c>
      <c r="B52" s="42" t="s">
        <v>63</v>
      </c>
      <c r="C52" s="36"/>
      <c r="D52" s="37">
        <f t="shared" si="0"/>
        <v>8736</v>
      </c>
      <c r="E52" s="38"/>
      <c r="F52" s="38">
        <v>8736</v>
      </c>
    </row>
    <row r="53" spans="1:6" ht="15.75">
      <c r="A53" s="23"/>
      <c r="B53" s="24"/>
      <c r="C53" s="6"/>
      <c r="D53" s="16"/>
      <c r="E53" s="25"/>
      <c r="F53" s="25"/>
    </row>
    <row r="54" spans="1:6" ht="15.75">
      <c r="A54" s="23"/>
      <c r="B54" s="24"/>
      <c r="C54" s="6"/>
      <c r="D54" s="16"/>
      <c r="E54" s="25"/>
      <c r="F54" s="25"/>
    </row>
    <row r="55" spans="1:6" ht="15.75">
      <c r="A55" s="23"/>
      <c r="B55" s="24"/>
      <c r="C55" s="6"/>
      <c r="D55" s="16"/>
      <c r="E55" s="25"/>
      <c r="F55" s="25"/>
    </row>
    <row r="56" spans="1:6" ht="15.75">
      <c r="A56" s="23"/>
      <c r="B56" s="24"/>
      <c r="C56" s="6"/>
      <c r="D56" s="16"/>
      <c r="E56" s="25"/>
      <c r="F56" s="25"/>
    </row>
    <row r="57" spans="1:6" ht="15.75">
      <c r="A57" s="23"/>
      <c r="B57" s="24"/>
      <c r="C57" s="6"/>
      <c r="D57" s="24"/>
      <c r="E57" s="24"/>
      <c r="F57" s="24"/>
    </row>
    <row r="58" spans="1:6" ht="15.75">
      <c r="A58" s="23"/>
      <c r="B58" s="24"/>
      <c r="C58" s="6"/>
      <c r="D58" s="24"/>
      <c r="E58" s="24"/>
      <c r="F58" s="24"/>
    </row>
    <row r="59" spans="1:6" ht="15.75">
      <c r="A59" s="23"/>
      <c r="B59" s="24"/>
      <c r="C59" s="6"/>
      <c r="D59" s="24"/>
      <c r="E59" s="24"/>
      <c r="F59" s="24"/>
    </row>
    <row r="60" spans="1:6" ht="15.75">
      <c r="A60" s="23"/>
      <c r="B60" s="24"/>
      <c r="C60" s="6"/>
      <c r="D60" s="24"/>
      <c r="E60" s="24"/>
      <c r="F60" s="24"/>
    </row>
    <row r="61" spans="1:6" ht="15.75">
      <c r="A61" s="23"/>
      <c r="B61" s="24"/>
      <c r="C61" s="6"/>
      <c r="D61" s="24"/>
      <c r="E61" s="24"/>
      <c r="F61" s="24"/>
    </row>
    <row r="62" spans="1:6" ht="15.75">
      <c r="A62" s="23"/>
      <c r="B62" s="24"/>
      <c r="C62" s="6"/>
      <c r="D62" s="24"/>
      <c r="E62" s="24"/>
      <c r="F62" s="24"/>
    </row>
    <row r="63" spans="1:6" ht="15.75">
      <c r="A63" s="23"/>
      <c r="B63" s="24"/>
      <c r="C63" s="6"/>
      <c r="D63" s="24"/>
      <c r="E63" s="24"/>
      <c r="F63" s="24"/>
    </row>
    <row r="64" spans="1:6" ht="15.75">
      <c r="A64" s="23"/>
      <c r="B64" s="24"/>
      <c r="C64" s="6"/>
      <c r="D64" s="24"/>
      <c r="E64" s="24"/>
      <c r="F64" s="24"/>
    </row>
    <row r="65" spans="1:6" ht="15.75">
      <c r="A65" s="23"/>
      <c r="B65" s="24"/>
      <c r="C65" s="6"/>
      <c r="D65" s="24"/>
      <c r="E65" s="24"/>
      <c r="F65" s="24"/>
    </row>
    <row r="66" spans="1:6">
      <c r="C66" s="26"/>
      <c r="D66" s="2"/>
    </row>
  </sheetData>
  <mergeCells count="7">
    <mergeCell ref="A6:F6"/>
    <mergeCell ref="A7:F7"/>
    <mergeCell ref="A10:A11"/>
    <mergeCell ref="B10:B11"/>
    <mergeCell ref="C10:C11"/>
    <mergeCell ref="D10:D11"/>
    <mergeCell ref="E10:F10"/>
  </mergeCells>
  <pageMargins left="0.39370078740157483" right="0.15748031496062992" top="0.6692913385826772" bottom="0.3" header="0.27559055118110237" footer="0.15748031496062992"/>
  <pageSetup paperSize="9" scale="71" fitToHeight="0" orientation="landscape" r:id="rId1"/>
  <headerFooter differentFirst="1" alignWithMargins="0"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Пр9 объект</vt:lpstr>
      <vt:lpstr>'Пр9 объект'!Заголовки_для_печати</vt:lpstr>
      <vt:lpstr>'Пр9 объект'!Область_печати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Ошкулуг Айлана Арменовна</cp:lastModifiedBy>
  <cp:lastPrinted>2023-11-27T04:57:13Z</cp:lastPrinted>
  <dcterms:created xsi:type="dcterms:W3CDTF">2023-11-26T10:07:57Z</dcterms:created>
  <dcterms:modified xsi:type="dcterms:W3CDTF">2023-11-27T04:57:56Z</dcterms:modified>
</cp:coreProperties>
</file>