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gushChO\Documents\ReceivedFiles\Биче-оол Сылдыс Юрьевна 9-77-47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7" i="1" l="1"/>
  <c r="G5" i="1"/>
  <c r="D7" i="1"/>
  <c r="D6" i="1"/>
  <c r="K24" i="1" l="1"/>
  <c r="H24" i="1"/>
  <c r="G24" i="1"/>
  <c r="D24" i="1"/>
  <c r="K5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D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I23" i="1"/>
  <c r="E23" i="1"/>
  <c r="J23" i="1" l="1"/>
  <c r="F23" i="1"/>
  <c r="C23" i="1"/>
  <c r="B23" i="1"/>
  <c r="B25" i="1" s="1"/>
  <c r="F25" i="1" l="1"/>
  <c r="H23" i="1"/>
  <c r="G23" i="1"/>
  <c r="C25" i="1"/>
  <c r="D23" i="1"/>
  <c r="J25" i="1"/>
  <c r="K23" i="1"/>
  <c r="K25" i="1" l="1"/>
  <c r="D25" i="1"/>
  <c r="H25" i="1"/>
  <c r="G25" i="1"/>
</calcChain>
</file>

<file path=xl/sharedStrings.xml><?xml version="1.0" encoding="utf-8"?>
<sst xmlns="http://schemas.openxmlformats.org/spreadsheetml/2006/main" count="35" uniqueCount="34">
  <si>
    <t>Муниципальные образования</t>
  </si>
  <si>
    <t>Тере-Хольский</t>
  </si>
  <si>
    <t>г.Ак-Довурак</t>
  </si>
  <si>
    <t>Каа-Хемский</t>
  </si>
  <si>
    <t>Дзун-Хемчикский</t>
  </si>
  <si>
    <t>Барун-Хемчикский</t>
  </si>
  <si>
    <t>Пий-Хемский</t>
  </si>
  <si>
    <t>Чаа-Хольский</t>
  </si>
  <si>
    <t>Бай-Тайгинский</t>
  </si>
  <si>
    <t>Тоджинский</t>
  </si>
  <si>
    <t>Тес-Хемский</t>
  </si>
  <si>
    <t>Эрзинский</t>
  </si>
  <si>
    <t>Чеди-Хольский</t>
  </si>
  <si>
    <t>Монгун-Тайгинский</t>
  </si>
  <si>
    <t>Улуг-Хемский</t>
  </si>
  <si>
    <t>Овюрский</t>
  </si>
  <si>
    <t>Кызылский</t>
  </si>
  <si>
    <t>г.Кызыл</t>
  </si>
  <si>
    <t>Сут-Хольский</t>
  </si>
  <si>
    <t>Тандинский</t>
  </si>
  <si>
    <t>Итого по МО</t>
  </si>
  <si>
    <t>Республиканский</t>
  </si>
  <si>
    <t>Консолидированный</t>
  </si>
  <si>
    <t>план на 2021</t>
  </si>
  <si>
    <t>план на 2022</t>
  </si>
  <si>
    <t>% исп.годового плана</t>
  </si>
  <si>
    <t>коэфф.роста факта 2020 г. к факту 2019</t>
  </si>
  <si>
    <t>факт 2019</t>
  </si>
  <si>
    <t>факт2020</t>
  </si>
  <si>
    <t>факт 2021</t>
  </si>
  <si>
    <t>факт на 01.05.2022</t>
  </si>
  <si>
    <t>коэфф.роста факта 2021 г. к факту 2020</t>
  </si>
  <si>
    <t>Поступление налоговых и неналоговых доходов в консолидированный бюджет Республики Тыва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</si>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</sst>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[$-419]General"/>
    <numFmt numFmtId="166" formatCode="#,##0.00&quot; &quot;[$руб.-419];[Red]&quot;-&quot;#,##0.00&quot; &quot;[$руб.-419]"/>
    <numFmt numFmtId="167" formatCode="_(* #,##0.00_);_(* \(#,##0.00\);_(* &quot;-&quot;??_);_(@_)"/>
    <numFmt numFmtId="168" formatCode="0.0%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i/>
      <sz val="8"/>
      <color indexed="23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 Cyr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1"/>
      <color indexed="10"/>
      <name val="Calibri"/>
      <family val="2"/>
      <charset val="204"/>
    </font>
    <font>
      <sz val="10"/>
      <name val="Helv"/>
    </font>
    <font>
      <sz val="11"/>
      <color indexed="17"/>
      <name val="Calibri"/>
      <family val="2"/>
      <charset val="204"/>
    </font>
    <font>
      <b/>
      <sz val="12"/>
      <color theme="1"/>
      <name val="Times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"/>
      <family val="1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"/>
      <family val="1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96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6" fontId="8" fillId="0" borderId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9" fillId="8" borderId="2" applyNumberFormat="0" applyAlignment="0" applyProtection="0"/>
    <xf numFmtId="0" fontId="10" fillId="16" borderId="3" applyNumberFormat="0" applyAlignment="0" applyProtection="0"/>
    <xf numFmtId="0" fontId="11" fillId="16" borderId="2" applyNumberFormat="0" applyAlignment="0" applyProtection="0"/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17" borderId="4" applyNumberFormat="0">
      <alignment horizontal="right" vertical="top"/>
    </xf>
    <xf numFmtId="0" fontId="3" fillId="17" borderId="4" applyNumberFormat="0">
      <alignment horizontal="right" vertical="top"/>
    </xf>
    <xf numFmtId="49" fontId="3" fillId="18" borderId="4">
      <alignment horizontal="left" vertical="top"/>
    </xf>
    <xf numFmtId="49" fontId="12" fillId="0" borderId="4">
      <alignment horizontal="left" vertical="top"/>
    </xf>
    <xf numFmtId="49" fontId="3" fillId="18" borderId="4">
      <alignment horizontal="left" vertical="top"/>
    </xf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" fillId="11" borderId="4">
      <alignment horizontal="left" vertical="top" wrapText="1"/>
    </xf>
    <xf numFmtId="0" fontId="3" fillId="11" borderId="4">
      <alignment horizontal="left" vertical="top" wrapText="1"/>
    </xf>
    <xf numFmtId="0" fontId="12" fillId="0" borderId="4">
      <alignment horizontal="left" vertical="top" wrapText="1"/>
    </xf>
    <xf numFmtId="0" fontId="3" fillId="19" borderId="4">
      <alignment horizontal="left" vertical="top" wrapText="1"/>
    </xf>
    <xf numFmtId="0" fontId="3" fillId="19" borderId="4">
      <alignment horizontal="left" vertical="top" wrapText="1"/>
    </xf>
    <xf numFmtId="0" fontId="3" fillId="20" borderId="4">
      <alignment horizontal="left" vertical="top" wrapText="1"/>
    </xf>
    <xf numFmtId="0" fontId="3" fillId="20" borderId="4">
      <alignment horizontal="left" vertical="top" wrapText="1"/>
    </xf>
    <xf numFmtId="0" fontId="3" fillId="21" borderId="4">
      <alignment horizontal="left" vertical="top" wrapText="1"/>
    </xf>
    <xf numFmtId="0" fontId="3" fillId="21" borderId="4">
      <alignment horizontal="left" vertical="top" wrapText="1"/>
    </xf>
    <xf numFmtId="0" fontId="3" fillId="22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22" borderId="4">
      <alignment horizontal="left" vertical="top" wrapText="1"/>
    </xf>
    <xf numFmtId="0" fontId="16" fillId="0" borderId="0">
      <alignment horizontal="left" vertical="top"/>
    </xf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0" borderId="0"/>
    <xf numFmtId="165" fontId="22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3" fillId="11" borderId="10" applyNumberFormat="0">
      <alignment horizontal="right" vertical="top"/>
    </xf>
    <xf numFmtId="0" fontId="3" fillId="19" borderId="10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19" borderId="10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11" borderId="10" applyNumberFormat="0">
      <alignment horizontal="right" vertical="top"/>
    </xf>
    <xf numFmtId="0" fontId="3" fillId="20" borderId="10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20" borderId="10" applyNumberFormat="0">
      <alignment horizontal="right" vertical="top"/>
    </xf>
    <xf numFmtId="0" fontId="25" fillId="24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1" applyNumberFormat="0" applyFont="0" applyAlignment="0" applyProtection="0"/>
    <xf numFmtId="0" fontId="21" fillId="5" borderId="11" applyNumberFormat="0" applyFont="0" applyAlignment="0" applyProtection="0"/>
    <xf numFmtId="0" fontId="3" fillId="5" borderId="11" applyNumberFormat="0" applyFont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7" fillId="8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0" fontId="28" fillId="0" borderId="12" applyNumberFormat="0" applyFill="0" applyAlignment="0" applyProtection="0"/>
    <xf numFmtId="0" fontId="29" fillId="0" borderId="0"/>
    <xf numFmtId="0" fontId="28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7" borderId="0" applyNumberFormat="0" applyBorder="0" applyAlignment="0" applyProtection="0"/>
    <xf numFmtId="0" fontId="3" fillId="22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22" borderId="4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9" fontId="3" fillId="0" borderId="19">
      <alignment horizontal="left" vertical="top" wrapText="1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  <xf numFmtId="0" fontId="9" fillId="8" borderId="17" applyNumberFormat="0" applyAlignment="0" applyProtection="0"/>
    <xf numFmtId="0" fontId="10" fillId="16" borderId="18" applyNumberFormat="0" applyAlignment="0" applyProtection="0"/>
    <xf numFmtId="0" fontId="11" fillId="16" borderId="17" applyNumberFormat="0" applyAlignment="0" applyProtection="0"/>
    <xf numFmtId="0" fontId="3" fillId="0" borderId="19" applyNumberFormat="0">
      <alignment horizontal="right" vertical="top"/>
    </xf>
    <xf numFmtId="0" fontId="3" fillId="0" borderId="19" applyNumberFormat="0">
      <alignment horizontal="right" vertical="top"/>
    </xf>
    <xf numFmtId="0" fontId="3" fillId="17" borderId="19" applyNumberFormat="0">
      <alignment horizontal="right" vertical="top"/>
    </xf>
    <xf numFmtId="49" fontId="3" fillId="18" borderId="19">
      <alignment horizontal="left" vertical="top"/>
    </xf>
    <xf numFmtId="49" fontId="12" fillId="0" borderId="19">
      <alignment horizontal="left" vertical="top"/>
    </xf>
    <xf numFmtId="0" fontId="3" fillId="22" borderId="19">
      <alignment horizontal="left" vertical="top" wrapText="1"/>
    </xf>
    <xf numFmtId="0" fontId="3" fillId="11" borderId="19">
      <alignment horizontal="left" vertical="top" wrapText="1"/>
    </xf>
    <xf numFmtId="0" fontId="12" fillId="0" borderId="19">
      <alignment horizontal="left" vertical="top" wrapText="1"/>
    </xf>
    <xf numFmtId="0" fontId="3" fillId="19" borderId="19">
      <alignment horizontal="left" vertical="top" wrapText="1"/>
    </xf>
    <xf numFmtId="0" fontId="3" fillId="20" borderId="19">
      <alignment horizontal="left" vertical="top" wrapText="1"/>
    </xf>
    <xf numFmtId="0" fontId="3" fillId="21" borderId="19">
      <alignment horizontal="left" vertical="top" wrapText="1"/>
    </xf>
    <xf numFmtId="0" fontId="3" fillId="22" borderId="19">
      <alignment horizontal="left" vertical="top" wrapText="1"/>
    </xf>
    <xf numFmtId="0" fontId="3" fillId="0" borderId="19">
      <alignment horizontal="left" vertical="top" wrapText="1"/>
    </xf>
    <xf numFmtId="0" fontId="3" fillId="22" borderId="19">
      <alignment horizontal="left" vertical="top" wrapText="1"/>
    </xf>
    <xf numFmtId="0" fontId="17" fillId="0" borderId="20" applyNumberFormat="0" applyFill="0" applyAlignment="0" applyProtection="0"/>
    <xf numFmtId="0" fontId="21" fillId="0" borderId="0"/>
    <xf numFmtId="0" fontId="3" fillId="0" borderId="0"/>
    <xf numFmtId="49" fontId="3" fillId="18" borderId="19">
      <alignment horizontal="left" vertical="top"/>
    </xf>
    <xf numFmtId="0" fontId="3" fillId="0" borderId="19" applyNumberFormat="0">
      <alignment horizontal="right" vertical="top"/>
    </xf>
    <xf numFmtId="0" fontId="3" fillId="0" borderId="19" applyNumberFormat="0">
      <alignment horizontal="right" vertical="top"/>
    </xf>
    <xf numFmtId="0" fontId="3" fillId="22" borderId="19">
      <alignment horizontal="left" vertical="top" wrapText="1"/>
    </xf>
    <xf numFmtId="0" fontId="3" fillId="0" borderId="19" applyNumberFormat="0">
      <alignment horizontal="right" vertical="top"/>
    </xf>
    <xf numFmtId="0" fontId="3" fillId="22" borderId="19">
      <alignment horizontal="left" vertical="top" wrapText="1"/>
    </xf>
    <xf numFmtId="0" fontId="21" fillId="5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9" applyNumberFormat="0">
      <alignment horizontal="right"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7" fillId="8" borderId="19">
      <alignment horizontal="left" vertical="top" wrapText="1"/>
    </xf>
    <xf numFmtId="49" fontId="3" fillId="0" borderId="19">
      <alignment horizontal="left" vertical="top" wrapText="1"/>
    </xf>
    <xf numFmtId="0" fontId="3" fillId="22" borderId="19">
      <alignment horizontal="left" vertical="top" wrapText="1"/>
    </xf>
    <xf numFmtId="0" fontId="3" fillId="0" borderId="19">
      <alignment horizontal="left" vertical="top" wrapText="1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9" fontId="3" fillId="18" borderId="19">
      <alignment horizontal="left"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22" borderId="19">
      <alignment horizontal="left" vertical="top" wrapText="1"/>
    </xf>
    <xf numFmtId="0" fontId="3" fillId="5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2" borderId="19">
      <alignment horizontal="left" vertical="top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5" borderId="21" applyNumberFormat="0" applyFont="0" applyAlignment="0" applyProtection="0"/>
    <xf numFmtId="0" fontId="1" fillId="0" borderId="0"/>
    <xf numFmtId="49" fontId="27" fillId="8" borderId="19">
      <alignment horizontal="left" vertical="top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2" borderId="19">
      <alignment horizontal="left" vertical="top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0" fontId="3" fillId="17" borderId="19" applyNumberFormat="0">
      <alignment horizontal="right" vertical="top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49" fontId="3" fillId="18" borderId="19">
      <alignment horizontal="left" vertical="top"/>
    </xf>
    <xf numFmtId="0" fontId="3" fillId="0" borderId="19" applyNumberFormat="0">
      <alignment horizontal="right" vertical="top"/>
    </xf>
    <xf numFmtId="0" fontId="3" fillId="11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0" fontId="3" fillId="5" borderId="21" applyNumberFormat="0" applyFont="0" applyAlignment="0" applyProtection="0"/>
    <xf numFmtId="0" fontId="3" fillId="0" borderId="19">
      <alignment horizontal="left" vertical="top" wrapText="1"/>
    </xf>
    <xf numFmtId="0" fontId="3" fillId="0" borderId="19" applyNumberFormat="0">
      <alignment horizontal="right" vertical="top"/>
    </xf>
    <xf numFmtId="0" fontId="3" fillId="20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0" fontId="3" fillId="0" borderId="19" applyNumberFormat="0">
      <alignment horizontal="right" vertical="top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19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21" borderId="19">
      <alignment horizontal="left" vertical="top" wrapText="1"/>
    </xf>
    <xf numFmtId="0" fontId="3" fillId="0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49" fontId="3" fillId="18" borderId="19">
      <alignment horizontal="left" vertical="top"/>
    </xf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49" fontId="3" fillId="18" borderId="19">
      <alignment horizontal="left" vertical="top"/>
    </xf>
    <xf numFmtId="0" fontId="3" fillId="0" borderId="19" applyNumberFormat="0">
      <alignment horizontal="right" vertical="top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49" fontId="3" fillId="18" borderId="19">
      <alignment horizontal="left" vertical="top"/>
    </xf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49" fontId="3" fillId="18" borderId="19">
      <alignment horizontal="left" vertical="top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</cellStyleXfs>
  <cellXfs count="28">
    <xf numFmtId="0" fontId="0" fillId="0" borderId="0" xfId="0"/>
    <xf numFmtId="0" fontId="35" fillId="2" borderId="1" xfId="2" applyFont="1" applyFill="1" applyBorder="1"/>
    <xf numFmtId="3" fontId="33" fillId="2" borderId="1" xfId="4" applyNumberFormat="1" applyFont="1" applyFill="1" applyBorder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/>
    </xf>
    <xf numFmtId="2" fontId="34" fillId="2" borderId="1" xfId="0" applyNumberFormat="1" applyFont="1" applyFill="1" applyBorder="1" applyAlignment="1">
      <alignment horizontal="center" vertical="center" wrapText="1"/>
    </xf>
    <xf numFmtId="3" fontId="33" fillId="2" borderId="1" xfId="2" applyNumberFormat="1" applyFont="1" applyFill="1" applyBorder="1"/>
    <xf numFmtId="3" fontId="36" fillId="2" borderId="1" xfId="0" applyNumberFormat="1" applyFont="1" applyFill="1" applyBorder="1"/>
    <xf numFmtId="3" fontId="33" fillId="2" borderId="15" xfId="2" applyNumberFormat="1" applyFont="1" applyFill="1" applyBorder="1"/>
    <xf numFmtId="0" fontId="33" fillId="2" borderId="1" xfId="2" applyFont="1" applyFill="1" applyBorder="1"/>
    <xf numFmtId="0" fontId="36" fillId="2" borderId="1" xfId="2" applyFont="1" applyFill="1" applyBorder="1"/>
    <xf numFmtId="3" fontId="33" fillId="2" borderId="16" xfId="2" applyNumberFormat="1" applyFont="1" applyFill="1" applyBorder="1"/>
    <xf numFmtId="0" fontId="32" fillId="2" borderId="1" xfId="2" applyFont="1" applyFill="1" applyBorder="1"/>
    <xf numFmtId="3" fontId="34" fillId="2" borderId="1" xfId="0" applyNumberFormat="1" applyFont="1" applyFill="1" applyBorder="1"/>
    <xf numFmtId="3" fontId="37" fillId="2" borderId="1" xfId="0" applyNumberFormat="1" applyFont="1" applyFill="1" applyBorder="1"/>
    <xf numFmtId="3" fontId="32" fillId="2" borderId="1" xfId="234" applyNumberFormat="1" applyFont="1" applyFill="1" applyBorder="1"/>
    <xf numFmtId="2" fontId="38" fillId="2" borderId="1" xfId="0" applyNumberFormat="1" applyFont="1" applyFill="1" applyBorder="1" applyAlignment="1">
      <alignment horizontal="center" vertical="center" wrapText="1"/>
    </xf>
    <xf numFmtId="2" fontId="39" fillId="2" borderId="1" xfId="2" applyNumberFormat="1" applyFont="1" applyFill="1" applyBorder="1"/>
    <xf numFmtId="168" fontId="39" fillId="2" borderId="1" xfId="2" applyNumberFormat="1" applyFont="1" applyFill="1" applyBorder="1"/>
    <xf numFmtId="4" fontId="39" fillId="2" borderId="1" xfId="2" applyNumberFormat="1" applyFont="1" applyFill="1" applyBorder="1"/>
    <xf numFmtId="2" fontId="40" fillId="2" borderId="1" xfId="2" applyNumberFormat="1" applyFont="1" applyFill="1" applyBorder="1"/>
    <xf numFmtId="168" fontId="40" fillId="2" borderId="1" xfId="2" applyNumberFormat="1" applyFont="1" applyFill="1" applyBorder="1"/>
    <xf numFmtId="4" fontId="40" fillId="2" borderId="1" xfId="2" applyNumberFormat="1" applyFont="1" applyFill="1" applyBorder="1"/>
    <xf numFmtId="168" fontId="41" fillId="2" borderId="1" xfId="0" applyNumberFormat="1" applyFont="1" applyFill="1" applyBorder="1"/>
    <xf numFmtId="168" fontId="42" fillId="2" borderId="1" xfId="0" applyNumberFormat="1" applyFont="1" applyFill="1" applyBorder="1"/>
    <xf numFmtId="0" fontId="31" fillId="0" borderId="0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right" wrapText="1"/>
    </xf>
  </cellXfs>
  <cellStyles count="1096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Excel Built-in Normal" xfId="24"/>
    <cellStyle name="Heading" xfId="25"/>
    <cellStyle name="Heading1" xfId="26"/>
    <cellStyle name="Result" xfId="27"/>
    <cellStyle name="Result2" xfId="28"/>
    <cellStyle name="Акцент1 2" xfId="29"/>
    <cellStyle name="Акцент2 2" xfId="30"/>
    <cellStyle name="Акцент3 2" xfId="31"/>
    <cellStyle name="Акцент4 2" xfId="32"/>
    <cellStyle name="Акцент5 2" xfId="33"/>
    <cellStyle name="Акцент6 2" xfId="34"/>
    <cellStyle name="Ввод  2" xfId="35"/>
    <cellStyle name="Ввод  2 2" xfId="239"/>
    <cellStyle name="Вывод 2" xfId="36"/>
    <cellStyle name="Вывод 2 2" xfId="240"/>
    <cellStyle name="Вычисление 2" xfId="37"/>
    <cellStyle name="Вычисление 2 2" xfId="241"/>
    <cellStyle name="Данные (редактируемые)" xfId="38"/>
    <cellStyle name="Данные (редактируемые) 2" xfId="39"/>
    <cellStyle name="Данные (редактируемые) 2 2" xfId="1053"/>
    <cellStyle name="Данные (редактируемые) 3" xfId="242"/>
    <cellStyle name="Данные (только для чтения)" xfId="40"/>
    <cellStyle name="Данные (только для чтения) 2" xfId="41"/>
    <cellStyle name="Данные (только для чтения) 2 2" xfId="270"/>
    <cellStyle name="Данные (только для чтения) 3" xfId="243"/>
    <cellStyle name="Данные для удаления" xfId="42"/>
    <cellStyle name="Данные для удаления 2" xfId="43"/>
    <cellStyle name="Данные для удаления 2 2" xfId="1038"/>
    <cellStyle name="Данные для удаления 3" xfId="244"/>
    <cellStyle name="Заголовки полей" xfId="44"/>
    <cellStyle name="Заголовки полей [печать]" xfId="45"/>
    <cellStyle name="Заголовки полей [печать] 2" xfId="246"/>
    <cellStyle name="Заголовки полей 10" xfId="1049"/>
    <cellStyle name="Заголовки полей 11" xfId="1089"/>
    <cellStyle name="Заголовки полей 12" xfId="1067"/>
    <cellStyle name="Заголовки полей 13" xfId="1088"/>
    <cellStyle name="Заголовки полей 14" xfId="1077"/>
    <cellStyle name="Заголовки полей 15" xfId="1083"/>
    <cellStyle name="Заголовки полей 16" xfId="1068"/>
    <cellStyle name="Заголовки полей 17" xfId="1080"/>
    <cellStyle name="Заголовки полей 18" xfId="1093"/>
    <cellStyle name="Заголовки полей 2" xfId="46"/>
    <cellStyle name="Заголовки полей 2 2" xfId="1048"/>
    <cellStyle name="Заголовки полей 3" xfId="245"/>
    <cellStyle name="Заголовки полей 4" xfId="295"/>
    <cellStyle name="Заголовки полей 5" xfId="1074"/>
    <cellStyle name="Заголовки полей 6" xfId="1056"/>
    <cellStyle name="Заголовки полей 7" xfId="259"/>
    <cellStyle name="Заголовки полей 8" xfId="1037"/>
    <cellStyle name="Заголовки полей 9" xfId="1044"/>
    <cellStyle name="Заголовок 1 2" xfId="47"/>
    <cellStyle name="Заголовок 2 2" xfId="48"/>
    <cellStyle name="Заголовок 3 2" xfId="49"/>
    <cellStyle name="Заголовок 4 2" xfId="50"/>
    <cellStyle name="Заголовок меры" xfId="51"/>
    <cellStyle name="Заголовок меры 2" xfId="52"/>
    <cellStyle name="Заголовок меры 2 2" xfId="1046"/>
    <cellStyle name="Заголовок меры 3" xfId="248"/>
    <cellStyle name="Заголовок показателя [печать]" xfId="53"/>
    <cellStyle name="Заголовок показателя [печать] 2" xfId="249"/>
    <cellStyle name="Заголовок показателя константы" xfId="54"/>
    <cellStyle name="Заголовок показателя константы 2" xfId="55"/>
    <cellStyle name="Заголовок показателя константы 2 2" xfId="1061"/>
    <cellStyle name="Заголовок показателя константы 3" xfId="250"/>
    <cellStyle name="Заголовок результата расчета" xfId="56"/>
    <cellStyle name="Заголовок результата расчета 2" xfId="57"/>
    <cellStyle name="Заголовок результата расчета 2 2" xfId="1054"/>
    <cellStyle name="Заголовок результата расчета 3" xfId="251"/>
    <cellStyle name="Заголовок свободного показателя" xfId="58"/>
    <cellStyle name="Заголовок свободного показателя 2" xfId="59"/>
    <cellStyle name="Заголовок свободного показателя 2 2" xfId="1064"/>
    <cellStyle name="Заголовок свободного показателя 3" xfId="252"/>
    <cellStyle name="Значение фильтра" xfId="60"/>
    <cellStyle name="Значение фильтра [печать]" xfId="61"/>
    <cellStyle name="Значение фильтра [печать] 2" xfId="62"/>
    <cellStyle name="Значение фильтра [печать] 2 2" xfId="1065"/>
    <cellStyle name="Значение фильтра [печать] 3" xfId="254"/>
    <cellStyle name="Значение фильтра 10" xfId="1066"/>
    <cellStyle name="Значение фильтра 11" xfId="327"/>
    <cellStyle name="Значение фильтра 12" xfId="262"/>
    <cellStyle name="Значение фильтра 13" xfId="1063"/>
    <cellStyle name="Значение фильтра 14" xfId="1040"/>
    <cellStyle name="Значение фильтра 15" xfId="1079"/>
    <cellStyle name="Значение фильтра 16" xfId="1087"/>
    <cellStyle name="Значение фильтра 17" xfId="1081"/>
    <cellStyle name="Значение фильтра 18" xfId="1095"/>
    <cellStyle name="Значение фильтра 2" xfId="63"/>
    <cellStyle name="Значение фильтра 2 2" xfId="1041"/>
    <cellStyle name="Значение фильтра 3" xfId="253"/>
    <cellStyle name="Значение фильтра 4" xfId="548"/>
    <cellStyle name="Значение фильтра 5" xfId="1075"/>
    <cellStyle name="Значение фильтра 6" xfId="255"/>
    <cellStyle name="Значение фильтра 7" xfId="1071"/>
    <cellStyle name="Значение фильтра 8" xfId="1059"/>
    <cellStyle name="Значение фильтра 9" xfId="1055"/>
    <cellStyle name="Информация о задаче" xfId="64"/>
    <cellStyle name="Итог 2" xfId="65"/>
    <cellStyle name="Итог 2 2" xfId="256"/>
    <cellStyle name="Контрольная ячейка 2" xfId="66"/>
    <cellStyle name="Название 2" xfId="67"/>
    <cellStyle name="Нейтральный 2" xfId="68"/>
    <cellStyle name="Обычный" xfId="0" builtinId="0"/>
    <cellStyle name="Обычный 2" xfId="2"/>
    <cellStyle name="Обычный 2 2" xfId="69"/>
    <cellStyle name="Обычный 2 2 2" xfId="70"/>
    <cellStyle name="Обычный 2 2 3" xfId="71"/>
    <cellStyle name="Обычный 2 2 4" xfId="72"/>
    <cellStyle name="Обычный 2 2 5" xfId="73"/>
    <cellStyle name="Обычный 2 3" xfId="74"/>
    <cellStyle name="Обычный 2 4" xfId="75"/>
    <cellStyle name="Обычный 2 5" xfId="76"/>
    <cellStyle name="Обычный 3" xfId="77"/>
    <cellStyle name="Обычный 3 2" xfId="78"/>
    <cellStyle name="Обычный 3 2 2" xfId="79"/>
    <cellStyle name="Обычный 3 2 2 2" xfId="80"/>
    <cellStyle name="Обычный 3 2 2 2 2" xfId="154"/>
    <cellStyle name="Обычный 3 2 2 2 2 2" xfId="210"/>
    <cellStyle name="Обычный 3 2 2 2 2 2 2" xfId="453"/>
    <cellStyle name="Обычный 3 2 2 2 2 2 3" xfId="587"/>
    <cellStyle name="Обычный 3 2 2 2 2 2 4" xfId="724"/>
    <cellStyle name="Обычный 3 2 2 2 2 2 5" xfId="863"/>
    <cellStyle name="Обычный 3 2 2 2 2 2 6" xfId="1001"/>
    <cellStyle name="Обычный 3 2 2 2 2 3" xfId="394"/>
    <cellStyle name="Обычный 3 2 2 2 2 4" xfId="518"/>
    <cellStyle name="Обычный 3 2 2 2 2 5" xfId="655"/>
    <cellStyle name="Обычный 3 2 2 2 2 6" xfId="794"/>
    <cellStyle name="Обычный 3 2 2 2 2 7" xfId="932"/>
    <cellStyle name="Обычный 3 2 2 2 3" xfId="183"/>
    <cellStyle name="Обычный 3 2 2 2 3 2" xfId="426"/>
    <cellStyle name="Обычный 3 2 2 2 3 3" xfId="554"/>
    <cellStyle name="Обычный 3 2 2 2 3 4" xfId="691"/>
    <cellStyle name="Обычный 3 2 2 2 3 5" xfId="830"/>
    <cellStyle name="Обычный 3 2 2 2 3 6" xfId="968"/>
    <cellStyle name="Обычный 3 2 2 2 4" xfId="366"/>
    <cellStyle name="Обычный 3 2 2 2 5" xfId="485"/>
    <cellStyle name="Обычный 3 2 2 2 6" xfId="622"/>
    <cellStyle name="Обычный 3 2 2 2 7" xfId="761"/>
    <cellStyle name="Обычный 3 2 2 2 8" xfId="899"/>
    <cellStyle name="Обычный 3 2 2 3" xfId="81"/>
    <cellStyle name="Обычный 3 2 2 3 2" xfId="340"/>
    <cellStyle name="Обычный 3 2 2 3 2 2" xfId="452"/>
    <cellStyle name="Обычный 3 2 2 3 2 3" xfId="586"/>
    <cellStyle name="Обычный 3 2 2 3 2 4" xfId="723"/>
    <cellStyle name="Обычный 3 2 2 3 2 5" xfId="862"/>
    <cellStyle name="Обычный 3 2 2 3 2 6" xfId="1000"/>
    <cellStyle name="Обычный 3 2 2 3 3" xfId="393"/>
    <cellStyle name="Обычный 3 2 2 3 4" xfId="517"/>
    <cellStyle name="Обычный 3 2 2 3 5" xfId="654"/>
    <cellStyle name="Обычный 3 2 2 3 6" xfId="793"/>
    <cellStyle name="Обычный 3 2 2 3 7" xfId="931"/>
    <cellStyle name="Обычный 3 2 2 3 8" xfId="290"/>
    <cellStyle name="Обычный 3 2 2 4" xfId="153"/>
    <cellStyle name="Обычный 3 2 2 4 2" xfId="209"/>
    <cellStyle name="Обычный 3 2 2 4 3" xfId="553"/>
    <cellStyle name="Обычный 3 2 2 4 4" xfId="690"/>
    <cellStyle name="Обычный 3 2 2 4 5" xfId="829"/>
    <cellStyle name="Обычный 3 2 2 4 6" xfId="967"/>
    <cellStyle name="Обычный 3 2 2 5" xfId="182"/>
    <cellStyle name="Обычный 3 2 2 6" xfId="484"/>
    <cellStyle name="Обычный 3 2 2 7" xfId="621"/>
    <cellStyle name="Обычный 3 2 2 8" xfId="760"/>
    <cellStyle name="Обычный 3 2 2 9" xfId="898"/>
    <cellStyle name="Обычный 3 2 3" xfId="82"/>
    <cellStyle name="Обычный 3 2 3 2" xfId="339"/>
    <cellStyle name="Обычный 3 2 3 2 2" xfId="451"/>
    <cellStyle name="Обычный 3 2 3 2 3" xfId="585"/>
    <cellStyle name="Обычный 3 2 3 2 4" xfId="722"/>
    <cellStyle name="Обычный 3 2 3 2 5" xfId="861"/>
    <cellStyle name="Обычный 3 2 3 2 6" xfId="999"/>
    <cellStyle name="Обычный 3 2 3 3" xfId="392"/>
    <cellStyle name="Обычный 3 2 3 4" xfId="516"/>
    <cellStyle name="Обычный 3 2 3 5" xfId="653"/>
    <cellStyle name="Обычный 3 2 3 6" xfId="792"/>
    <cellStyle name="Обычный 3 2 3 7" xfId="930"/>
    <cellStyle name="Обычный 3 2 3 8" xfId="289"/>
    <cellStyle name="Обычный 3 2 4" xfId="83"/>
    <cellStyle name="Обычный 3 2 4 2" xfId="425"/>
    <cellStyle name="Обычный 3 2 4 3" xfId="552"/>
    <cellStyle name="Обычный 3 2 4 4" xfId="689"/>
    <cellStyle name="Обычный 3 2 4 5" xfId="828"/>
    <cellStyle name="Обычный 3 2 4 6" xfId="966"/>
    <cellStyle name="Обычный 3 2 4 7" xfId="317"/>
    <cellStyle name="Обычный 3 2 5" xfId="152"/>
    <cellStyle name="Обычный 3 2 5 2" xfId="208"/>
    <cellStyle name="Обычный 3 2 6" xfId="181"/>
    <cellStyle name="Обычный 3 2 7" xfId="620"/>
    <cellStyle name="Обычный 3 2 8" xfId="759"/>
    <cellStyle name="Обычный 3 2 9" xfId="897"/>
    <cellStyle name="Обычный 3 3" xfId="84"/>
    <cellStyle name="Обычный 3 3 10" xfId="900"/>
    <cellStyle name="Обычный 3 3 2" xfId="85"/>
    <cellStyle name="Обычный 3 3 2 2" xfId="86"/>
    <cellStyle name="Обычный 3 3 2 2 2" xfId="342"/>
    <cellStyle name="Обычный 3 3 2 2 2 2" xfId="455"/>
    <cellStyle name="Обычный 3 3 2 2 2 3" xfId="589"/>
    <cellStyle name="Обычный 3 3 2 2 2 4" xfId="726"/>
    <cellStyle name="Обычный 3 3 2 2 2 5" xfId="865"/>
    <cellStyle name="Обычный 3 3 2 2 2 6" xfId="1003"/>
    <cellStyle name="Обычный 3 3 2 2 3" xfId="396"/>
    <cellStyle name="Обычный 3 3 2 2 4" xfId="520"/>
    <cellStyle name="Обычный 3 3 2 2 5" xfId="657"/>
    <cellStyle name="Обычный 3 3 2 2 6" xfId="796"/>
    <cellStyle name="Обычный 3 3 2 2 7" xfId="934"/>
    <cellStyle name="Обычный 3 3 2 2 8" xfId="292"/>
    <cellStyle name="Обычный 3 3 2 3" xfId="156"/>
    <cellStyle name="Обычный 3 3 2 3 2" xfId="212"/>
    <cellStyle name="Обычный 3 3 2 3 3" xfId="556"/>
    <cellStyle name="Обычный 3 3 2 3 4" xfId="693"/>
    <cellStyle name="Обычный 3 3 2 3 5" xfId="832"/>
    <cellStyle name="Обычный 3 3 2 3 6" xfId="970"/>
    <cellStyle name="Обычный 3 3 2 4" xfId="185"/>
    <cellStyle name="Обычный 3 3 2 5" xfId="487"/>
    <cellStyle name="Обычный 3 3 2 6" xfId="624"/>
    <cellStyle name="Обычный 3 3 2 7" xfId="763"/>
    <cellStyle name="Обычный 3 3 2 8" xfId="901"/>
    <cellStyle name="Обычный 3 3 3" xfId="87"/>
    <cellStyle name="Обычный 3 3 3 2" xfId="88"/>
    <cellStyle name="Обычный 3 3 3 2 2" xfId="343"/>
    <cellStyle name="Обычный 3 3 3 2 2 2" xfId="456"/>
    <cellStyle name="Обычный 3 3 3 2 2 3" xfId="590"/>
    <cellStyle name="Обычный 3 3 3 2 2 4" xfId="727"/>
    <cellStyle name="Обычный 3 3 3 2 2 5" xfId="866"/>
    <cellStyle name="Обычный 3 3 3 2 2 6" xfId="1004"/>
    <cellStyle name="Обычный 3 3 3 2 3" xfId="397"/>
    <cellStyle name="Обычный 3 3 3 2 4" xfId="521"/>
    <cellStyle name="Обычный 3 3 3 2 5" xfId="658"/>
    <cellStyle name="Обычный 3 3 3 2 6" xfId="797"/>
    <cellStyle name="Обычный 3 3 3 2 7" xfId="935"/>
    <cellStyle name="Обычный 3 3 3 2 8" xfId="293"/>
    <cellStyle name="Обычный 3 3 3 3" xfId="157"/>
    <cellStyle name="Обычный 3 3 3 3 2" xfId="213"/>
    <cellStyle name="Обычный 3 3 3 3 3" xfId="557"/>
    <cellStyle name="Обычный 3 3 3 3 4" xfId="694"/>
    <cellStyle name="Обычный 3 3 3 3 5" xfId="833"/>
    <cellStyle name="Обычный 3 3 3 3 6" xfId="971"/>
    <cellStyle name="Обычный 3 3 3 4" xfId="186"/>
    <cellStyle name="Обычный 3 3 3 5" xfId="488"/>
    <cellStyle name="Обычный 3 3 3 6" xfId="625"/>
    <cellStyle name="Обычный 3 3 3 7" xfId="764"/>
    <cellStyle name="Обычный 3 3 3 8" xfId="902"/>
    <cellStyle name="Обычный 3 3 4" xfId="89"/>
    <cellStyle name="Обычный 3 3 4 2" xfId="341"/>
    <cellStyle name="Обычный 3 3 4 2 2" xfId="454"/>
    <cellStyle name="Обычный 3 3 4 2 3" xfId="588"/>
    <cellStyle name="Обычный 3 3 4 2 4" xfId="725"/>
    <cellStyle name="Обычный 3 3 4 2 5" xfId="864"/>
    <cellStyle name="Обычный 3 3 4 2 6" xfId="1002"/>
    <cellStyle name="Обычный 3 3 4 3" xfId="395"/>
    <cellStyle name="Обычный 3 3 4 4" xfId="519"/>
    <cellStyle name="Обычный 3 3 4 5" xfId="656"/>
    <cellStyle name="Обычный 3 3 4 6" xfId="795"/>
    <cellStyle name="Обычный 3 3 4 7" xfId="933"/>
    <cellStyle name="Обычный 3 3 4 8" xfId="291"/>
    <cellStyle name="Обычный 3 3 5" xfId="155"/>
    <cellStyle name="Обычный 3 3 5 2" xfId="211"/>
    <cellStyle name="Обычный 3 3 5 3" xfId="555"/>
    <cellStyle name="Обычный 3 3 5 4" xfId="692"/>
    <cellStyle name="Обычный 3 3 5 5" xfId="831"/>
    <cellStyle name="Обычный 3 3 5 6" xfId="969"/>
    <cellStyle name="Обычный 3 3 6" xfId="184"/>
    <cellStyle name="Обычный 3 3 7" xfId="486"/>
    <cellStyle name="Обычный 3 3 8" xfId="623"/>
    <cellStyle name="Обычный 3 3 9" xfId="762"/>
    <cellStyle name="Обычный 3 4" xfId="90"/>
    <cellStyle name="Обычный 3 4 2" xfId="91"/>
    <cellStyle name="Обычный 3 4 2 2" xfId="175"/>
    <cellStyle name="Обычный 3 4 2 2 2" xfId="230"/>
    <cellStyle name="Обычный 3 4 2 2 3" xfId="591"/>
    <cellStyle name="Обычный 3 4 2 2 4" xfId="728"/>
    <cellStyle name="Обычный 3 4 2 2 5" xfId="867"/>
    <cellStyle name="Обычный 3 4 2 2 6" xfId="1005"/>
    <cellStyle name="Обычный 3 4 2 3" xfId="188"/>
    <cellStyle name="Обычный 3 4 2 4" xfId="522"/>
    <cellStyle name="Обычный 3 4 2 5" xfId="659"/>
    <cellStyle name="Обычный 3 4 2 6" xfId="798"/>
    <cellStyle name="Обычный 3 4 2 7" xfId="936"/>
    <cellStyle name="Обычный 3 4 3" xfId="158"/>
    <cellStyle name="Обычный 3 4 3 2" xfId="214"/>
    <cellStyle name="Обычный 3 4 3 3" xfId="558"/>
    <cellStyle name="Обычный 3 4 3 4" xfId="695"/>
    <cellStyle name="Обычный 3 4 3 5" xfId="834"/>
    <cellStyle name="Обычный 3 4 3 6" xfId="972"/>
    <cellStyle name="Обычный 3 4 4" xfId="187"/>
    <cellStyle name="Обычный 3 4 5" xfId="489"/>
    <cellStyle name="Обычный 3 4 6" xfId="626"/>
    <cellStyle name="Обычный 3 4 7" xfId="765"/>
    <cellStyle name="Обычный 3 4 8" xfId="903"/>
    <cellStyle name="Обычный 3 5" xfId="92"/>
    <cellStyle name="Обычный 3 6" xfId="93"/>
    <cellStyle name="Обычный 3 7" xfId="151"/>
    <cellStyle name="Обычный 3 7 2" xfId="207"/>
    <cellStyle name="Обычный 3 8" xfId="180"/>
    <cellStyle name="Обычный 3 9" xfId="257"/>
    <cellStyle name="Обычный 4" xfId="94"/>
    <cellStyle name="Обычный 4 2" xfId="95"/>
    <cellStyle name="Обычный 4 3" xfId="96"/>
    <cellStyle name="Обычный 4 4" xfId="258"/>
    <cellStyle name="Обычный 5" xfId="97"/>
    <cellStyle name="Обычный 5 2" xfId="98"/>
    <cellStyle name="Обычный 5 2 2" xfId="171"/>
    <cellStyle name="Обычный 5 2 2 2" xfId="226"/>
    <cellStyle name="Обычный 5 2 3" xfId="190"/>
    <cellStyle name="Обычный 5 2 4" xfId="754"/>
    <cellStyle name="Обычный 5 2 5" xfId="893"/>
    <cellStyle name="Обычный 5 2 6" xfId="1031"/>
    <cellStyle name="Обычный 5 3" xfId="163"/>
    <cellStyle name="Обычный 5 3 2" xfId="218"/>
    <cellStyle name="Обычный 5 4" xfId="189"/>
    <cellStyle name="Обычный 5 5" xfId="685"/>
    <cellStyle name="Обычный 5 6" xfId="824"/>
    <cellStyle name="Обычный 5 7" xfId="962"/>
    <cellStyle name="Обычный 6" xfId="99"/>
    <cellStyle name="Обычный 6 2" xfId="168"/>
    <cellStyle name="Обычный 6 2 2" xfId="223"/>
    <cellStyle name="Обычный 6 3" xfId="191"/>
    <cellStyle name="Обычный 6 4" xfId="757"/>
    <cellStyle name="Обычный 7" xfId="1"/>
    <cellStyle name="Обычный_Сводка 2010 год" xfId="234"/>
    <cellStyle name="Обычный_янв, янв-февр011 Наташи" xfId="4"/>
    <cellStyle name="Отдельная ячейка" xfId="100"/>
    <cellStyle name="Отдельная ячейка - константа" xfId="101"/>
    <cellStyle name="Отдельная ячейка - константа [печать]" xfId="102"/>
    <cellStyle name="Отдельная ячейка - константа [печать] 2" xfId="103"/>
    <cellStyle name="Отдельная ячейка - константа [печать] 2 2" xfId="1058"/>
    <cellStyle name="Отдельная ячейка - константа [печать] 3" xfId="260"/>
    <cellStyle name="Отдельная ячейка - константа 2" xfId="104"/>
    <cellStyle name="Отдельная ячейка [печать]" xfId="105"/>
    <cellStyle name="Отдельная ячейка [печать] 2" xfId="106"/>
    <cellStyle name="Отдельная ячейка [печать] 2 2" xfId="1078"/>
    <cellStyle name="Отдельная ячейка [печать] 3" xfId="261"/>
    <cellStyle name="Отдельная ячейка 2" xfId="107"/>
    <cellStyle name="Отдельная ячейка-результат" xfId="108"/>
    <cellStyle name="Отдельная ячейка-результат [печать]" xfId="109"/>
    <cellStyle name="Отдельная ячейка-результат [печать] 2" xfId="110"/>
    <cellStyle name="Отдельная ячейка-результат [печать] 2 2" xfId="1045"/>
    <cellStyle name="Отдельная ячейка-результат [печать] 3" xfId="263"/>
    <cellStyle name="Отдельная ячейка-результат 2" xfId="111"/>
    <cellStyle name="Плохой 2" xfId="112"/>
    <cellStyle name="Пояснение 2" xfId="113"/>
    <cellStyle name="Примечание 2" xfId="114"/>
    <cellStyle name="Примечание 2 2" xfId="115"/>
    <cellStyle name="Примечание 2 2 2" xfId="365"/>
    <cellStyle name="Примечание 2 3" xfId="116"/>
    <cellStyle name="Примечание 2 3 2" xfId="1051"/>
    <cellStyle name="Примечание 2 4" xfId="265"/>
    <cellStyle name="Примечание 2 5" xfId="319"/>
    <cellStyle name="Процентный 10" xfId="266"/>
    <cellStyle name="Процентный 10 2" xfId="267"/>
    <cellStyle name="Процентный 10 2 2" xfId="268"/>
    <cellStyle name="Процентный 10 2 2 2" xfId="311"/>
    <cellStyle name="Процентный 10 2 2 2 2" xfId="360"/>
    <cellStyle name="Процентный 10 2 2 2 2 2" xfId="479"/>
    <cellStyle name="Процентный 10 2 2 2 2 3" xfId="615"/>
    <cellStyle name="Процентный 10 2 2 2 2 4" xfId="752"/>
    <cellStyle name="Процентный 10 2 2 2 2 5" xfId="891"/>
    <cellStyle name="Процентный 10 2 2 2 2 6" xfId="1029"/>
    <cellStyle name="Процентный 10 2 2 2 3" xfId="420"/>
    <cellStyle name="Процентный 10 2 2 2 4" xfId="546"/>
    <cellStyle name="Процентный 10 2 2 2 5" xfId="683"/>
    <cellStyle name="Процентный 10 2 2 2 6" xfId="822"/>
    <cellStyle name="Процентный 10 2 2 2 7" xfId="960"/>
    <cellStyle name="Процентный 10 2 2 3" xfId="322"/>
    <cellStyle name="Процентный 10 2 2 3 2" xfId="429"/>
    <cellStyle name="Процентный 10 2 2 3 3" xfId="561"/>
    <cellStyle name="Процентный 10 2 2 3 4" xfId="698"/>
    <cellStyle name="Процентный 10 2 2 3 5" xfId="837"/>
    <cellStyle name="Процентный 10 2 2 3 6" xfId="975"/>
    <cellStyle name="Процентный 10 2 2 4" xfId="370"/>
    <cellStyle name="Процентный 10 2 2 5" xfId="492"/>
    <cellStyle name="Процентный 10 2 2 6" xfId="629"/>
    <cellStyle name="Процентный 10 2 2 7" xfId="768"/>
    <cellStyle name="Процентный 10 2 2 8" xfId="906"/>
    <cellStyle name="Процентный 10 2 3" xfId="307"/>
    <cellStyle name="Процентный 10 2 3 2" xfId="356"/>
    <cellStyle name="Процентный 10 2 3 2 2" xfId="475"/>
    <cellStyle name="Процентный 10 2 3 2 3" xfId="611"/>
    <cellStyle name="Процентный 10 2 3 2 4" xfId="748"/>
    <cellStyle name="Процентный 10 2 3 2 5" xfId="887"/>
    <cellStyle name="Процентный 10 2 3 2 6" xfId="1025"/>
    <cellStyle name="Процентный 10 2 3 3" xfId="416"/>
    <cellStyle name="Процентный 10 2 3 4" xfId="542"/>
    <cellStyle name="Процентный 10 2 3 5" xfId="679"/>
    <cellStyle name="Процентный 10 2 3 6" xfId="818"/>
    <cellStyle name="Процентный 10 2 3 7" xfId="956"/>
    <cellStyle name="Процентный 10 2 4" xfId="321"/>
    <cellStyle name="Процентный 10 2 4 2" xfId="428"/>
    <cellStyle name="Процентный 10 2 4 3" xfId="560"/>
    <cellStyle name="Процентный 10 2 4 4" xfId="697"/>
    <cellStyle name="Процентный 10 2 4 5" xfId="836"/>
    <cellStyle name="Процентный 10 2 4 6" xfId="974"/>
    <cellStyle name="Процентный 10 2 5" xfId="369"/>
    <cellStyle name="Процентный 10 2 6" xfId="491"/>
    <cellStyle name="Процентный 10 2 7" xfId="628"/>
    <cellStyle name="Процентный 10 2 8" xfId="767"/>
    <cellStyle name="Процентный 10 2 9" xfId="905"/>
    <cellStyle name="Процентный 10 3" xfId="294"/>
    <cellStyle name="Процентный 10 3 2" xfId="344"/>
    <cellStyle name="Процентный 10 3 2 2" xfId="457"/>
    <cellStyle name="Процентный 10 3 2 3" xfId="592"/>
    <cellStyle name="Процентный 10 3 2 4" xfId="729"/>
    <cellStyle name="Процентный 10 3 2 5" xfId="868"/>
    <cellStyle name="Процентный 10 3 2 6" xfId="1006"/>
    <cellStyle name="Процентный 10 3 3" xfId="398"/>
    <cellStyle name="Процентный 10 3 4" xfId="523"/>
    <cellStyle name="Процентный 10 3 5" xfId="660"/>
    <cellStyle name="Процентный 10 3 6" xfId="799"/>
    <cellStyle name="Процентный 10 3 7" xfId="937"/>
    <cellStyle name="Процентный 10 4" xfId="320"/>
    <cellStyle name="Процентный 10 4 2" xfId="427"/>
    <cellStyle name="Процентный 10 4 3" xfId="559"/>
    <cellStyle name="Процентный 10 4 4" xfId="696"/>
    <cellStyle name="Процентный 10 4 5" xfId="835"/>
    <cellStyle name="Процентный 10 4 6" xfId="973"/>
    <cellStyle name="Процентный 10 5" xfId="368"/>
    <cellStyle name="Процентный 10 6" xfId="490"/>
    <cellStyle name="Процентный 10 7" xfId="627"/>
    <cellStyle name="Процентный 10 8" xfId="766"/>
    <cellStyle name="Процентный 10 9" xfId="904"/>
    <cellStyle name="Процентный 11" xfId="269"/>
    <cellStyle name="Процентный 11 2" xfId="309"/>
    <cellStyle name="Процентный 11 2 2" xfId="358"/>
    <cellStyle name="Процентный 11 2 2 2" xfId="477"/>
    <cellStyle name="Процентный 11 2 2 3" xfId="613"/>
    <cellStyle name="Процентный 11 2 2 4" xfId="750"/>
    <cellStyle name="Процентный 11 2 2 5" xfId="889"/>
    <cellStyle name="Процентный 11 2 2 6" xfId="1027"/>
    <cellStyle name="Процентный 11 2 3" xfId="418"/>
    <cellStyle name="Процентный 11 2 4" xfId="544"/>
    <cellStyle name="Процентный 11 2 5" xfId="681"/>
    <cellStyle name="Процентный 11 2 6" xfId="820"/>
    <cellStyle name="Процентный 11 2 7" xfId="958"/>
    <cellStyle name="Процентный 11 3" xfId="323"/>
    <cellStyle name="Процентный 11 3 2" xfId="430"/>
    <cellStyle name="Процентный 11 3 3" xfId="562"/>
    <cellStyle name="Процентный 11 3 4" xfId="699"/>
    <cellStyle name="Процентный 11 3 5" xfId="838"/>
    <cellStyle name="Процентный 11 3 6" xfId="976"/>
    <cellStyle name="Процентный 11 4" xfId="371"/>
    <cellStyle name="Процентный 11 5" xfId="493"/>
    <cellStyle name="Процентный 11 6" xfId="630"/>
    <cellStyle name="Процентный 11 7" xfId="769"/>
    <cellStyle name="Процентный 11 8" xfId="907"/>
    <cellStyle name="Процентный 12" xfId="288"/>
    <cellStyle name="Процентный 12 2" xfId="338"/>
    <cellStyle name="Процентный 12 2 2" xfId="450"/>
    <cellStyle name="Процентный 12 2 3" xfId="584"/>
    <cellStyle name="Процентный 12 2 4" xfId="721"/>
    <cellStyle name="Процентный 12 2 5" xfId="860"/>
    <cellStyle name="Процентный 12 2 6" xfId="998"/>
    <cellStyle name="Процентный 12 3" xfId="391"/>
    <cellStyle name="Процентный 12 4" xfId="515"/>
    <cellStyle name="Процентный 12 5" xfId="652"/>
    <cellStyle name="Процентный 12 6" xfId="791"/>
    <cellStyle name="Процентный 12 7" xfId="929"/>
    <cellStyle name="Процентный 13" xfId="314"/>
    <cellStyle name="Процентный 13 2" xfId="362"/>
    <cellStyle name="Процентный 13 2 2" xfId="481"/>
    <cellStyle name="Процентный 13 2 3" xfId="617"/>
    <cellStyle name="Процентный 13 2 4" xfId="755"/>
    <cellStyle name="Процентный 13 2 5" xfId="894"/>
    <cellStyle name="Процентный 13 2 6" xfId="1032"/>
    <cellStyle name="Процентный 13 3" xfId="422"/>
    <cellStyle name="Процентный 13 4" xfId="549"/>
    <cellStyle name="Процентный 13 5" xfId="686"/>
    <cellStyle name="Процентный 13 6" xfId="825"/>
    <cellStyle name="Процентный 13 7" xfId="963"/>
    <cellStyle name="Процентный 14" xfId="316"/>
    <cellStyle name="Процентный 14 2" xfId="424"/>
    <cellStyle name="Процентный 14 3" xfId="551"/>
    <cellStyle name="Процентный 14 4" xfId="688"/>
    <cellStyle name="Процентный 14 5" xfId="827"/>
    <cellStyle name="Процентный 14 6" xfId="965"/>
    <cellStyle name="Процентный 15" xfId="364"/>
    <cellStyle name="Процентный 16" xfId="483"/>
    <cellStyle name="Процентный 17" xfId="619"/>
    <cellStyle name="Процентный 18" xfId="758"/>
    <cellStyle name="Процентный 19" xfId="896"/>
    <cellStyle name="Процентный 2" xfId="5"/>
    <cellStyle name="Процентный 2 2" xfId="117"/>
    <cellStyle name="Процентный 2 3" xfId="118"/>
    <cellStyle name="Процентный 3" xfId="119"/>
    <cellStyle name="Процентный 3 10" xfId="770"/>
    <cellStyle name="Процентный 3 11" xfId="908"/>
    <cellStyle name="Процентный 3 2" xfId="120"/>
    <cellStyle name="Процентный 3 2 2" xfId="172"/>
    <cellStyle name="Процентный 3 2 2 2" xfId="227"/>
    <cellStyle name="Процентный 3 2 2 2 2" xfId="459"/>
    <cellStyle name="Процентный 3 2 2 2 3" xfId="594"/>
    <cellStyle name="Процентный 3 2 2 2 4" xfId="731"/>
    <cellStyle name="Процентный 3 2 2 2 5" xfId="870"/>
    <cellStyle name="Процентный 3 2 2 2 6" xfId="1008"/>
    <cellStyle name="Процентный 3 2 2 3" xfId="400"/>
    <cellStyle name="Процентный 3 2 2 4" xfId="525"/>
    <cellStyle name="Процентный 3 2 2 5" xfId="662"/>
    <cellStyle name="Процентный 3 2 2 6" xfId="801"/>
    <cellStyle name="Процентный 3 2 2 7" xfId="939"/>
    <cellStyle name="Процентный 3 2 3" xfId="193"/>
    <cellStyle name="Процентный 3 2 3 2" xfId="432"/>
    <cellStyle name="Процентный 3 2 3 3" xfId="564"/>
    <cellStyle name="Процентный 3 2 3 4" xfId="701"/>
    <cellStyle name="Процентный 3 2 3 5" xfId="840"/>
    <cellStyle name="Процентный 3 2 3 6" xfId="978"/>
    <cellStyle name="Процентный 3 2 4" xfId="373"/>
    <cellStyle name="Процентный 3 2 5" xfId="495"/>
    <cellStyle name="Процентный 3 2 6" xfId="632"/>
    <cellStyle name="Процентный 3 2 7" xfId="771"/>
    <cellStyle name="Процентный 3 2 8" xfId="909"/>
    <cellStyle name="Процентный 3 3" xfId="121"/>
    <cellStyle name="Процентный 3 3 2" xfId="122"/>
    <cellStyle name="Процентный 3 3 2 2" xfId="166"/>
    <cellStyle name="Процентный 3 3 2 2 2" xfId="221"/>
    <cellStyle name="Процентный 3 3 2 2 2 2" xfId="460"/>
    <cellStyle name="Процентный 3 3 2 2 2 3" xfId="596"/>
    <cellStyle name="Процентный 3 3 2 2 2 4" xfId="733"/>
    <cellStyle name="Процентный 3 3 2 2 2 5" xfId="872"/>
    <cellStyle name="Процентный 3 3 2 2 2 6" xfId="1010"/>
    <cellStyle name="Процентный 3 3 2 2 3" xfId="401"/>
    <cellStyle name="Процентный 3 3 2 2 4" xfId="527"/>
    <cellStyle name="Процентный 3 3 2 2 5" xfId="664"/>
    <cellStyle name="Процентный 3 3 2 2 6" xfId="803"/>
    <cellStyle name="Процентный 3 3 2 2 7" xfId="941"/>
    <cellStyle name="Процентный 3 3 2 3" xfId="195"/>
    <cellStyle name="Процентный 3 3 2 3 2" xfId="433"/>
    <cellStyle name="Процентный 3 3 2 3 3" xfId="566"/>
    <cellStyle name="Процентный 3 3 2 3 4" xfId="703"/>
    <cellStyle name="Процентный 3 3 2 3 5" xfId="842"/>
    <cellStyle name="Процентный 3 3 2 3 6" xfId="980"/>
    <cellStyle name="Процентный 3 3 2 4" xfId="374"/>
    <cellStyle name="Процентный 3 3 2 5" xfId="497"/>
    <cellStyle name="Процентный 3 3 2 6" xfId="634"/>
    <cellStyle name="Процентный 3 3 2 7" xfId="773"/>
    <cellStyle name="Процентный 3 3 2 8" xfId="911"/>
    <cellStyle name="Процентный 3 3 3" xfId="123"/>
    <cellStyle name="Процентный 3 3 3 2" xfId="177"/>
    <cellStyle name="Процентный 3 3 3 2 2" xfId="232"/>
    <cellStyle name="Процентный 3 3 3 2 3" xfId="595"/>
    <cellStyle name="Процентный 3 3 3 2 4" xfId="732"/>
    <cellStyle name="Процентный 3 3 3 2 5" xfId="871"/>
    <cellStyle name="Процентный 3 3 3 2 6" xfId="1009"/>
    <cellStyle name="Процентный 3 3 3 3" xfId="196"/>
    <cellStyle name="Процентный 3 3 3 4" xfId="526"/>
    <cellStyle name="Процентный 3 3 3 5" xfId="663"/>
    <cellStyle name="Процентный 3 3 3 6" xfId="802"/>
    <cellStyle name="Процентный 3 3 3 7" xfId="940"/>
    <cellStyle name="Процентный 3 3 4" xfId="164"/>
    <cellStyle name="Процентный 3 3 4 2" xfId="219"/>
    <cellStyle name="Процентный 3 3 4 3" xfId="565"/>
    <cellStyle name="Процентный 3 3 4 4" xfId="702"/>
    <cellStyle name="Процентный 3 3 4 5" xfId="841"/>
    <cellStyle name="Процентный 3 3 4 6" xfId="979"/>
    <cellStyle name="Процентный 3 3 5" xfId="194"/>
    <cellStyle name="Процентный 3 3 6" xfId="496"/>
    <cellStyle name="Процентный 3 3 7" xfId="633"/>
    <cellStyle name="Процентный 3 3 8" xfId="772"/>
    <cellStyle name="Процентный 3 3 9" xfId="910"/>
    <cellStyle name="Процентный 3 4" xfId="124"/>
    <cellStyle name="Процентный 3 4 10" xfId="774"/>
    <cellStyle name="Процентный 3 4 11" xfId="912"/>
    <cellStyle name="Процентный 3 4 12" xfId="271"/>
    <cellStyle name="Процентный 3 4 2" xfId="272"/>
    <cellStyle name="Процентный 3 4 2 2" xfId="297"/>
    <cellStyle name="Процентный 3 4 2 2 2" xfId="346"/>
    <cellStyle name="Процентный 3 4 2 2 2 2" xfId="462"/>
    <cellStyle name="Процентный 3 4 2 2 2 3" xfId="598"/>
    <cellStyle name="Процентный 3 4 2 2 2 4" xfId="735"/>
    <cellStyle name="Процентный 3 4 2 2 2 5" xfId="874"/>
    <cellStyle name="Процентный 3 4 2 2 2 6" xfId="1012"/>
    <cellStyle name="Процентный 3 4 2 2 3" xfId="403"/>
    <cellStyle name="Процентный 3 4 2 2 4" xfId="529"/>
    <cellStyle name="Процентный 3 4 2 2 5" xfId="666"/>
    <cellStyle name="Процентный 3 4 2 2 6" xfId="805"/>
    <cellStyle name="Процентный 3 4 2 2 7" xfId="943"/>
    <cellStyle name="Процентный 3 4 2 3" xfId="325"/>
    <cellStyle name="Процентный 3 4 2 3 2" xfId="435"/>
    <cellStyle name="Процентный 3 4 2 3 3" xfId="568"/>
    <cellStyle name="Процентный 3 4 2 3 4" xfId="705"/>
    <cellStyle name="Процентный 3 4 2 3 5" xfId="844"/>
    <cellStyle name="Процентный 3 4 2 3 6" xfId="982"/>
    <cellStyle name="Процентный 3 4 2 4" xfId="376"/>
    <cellStyle name="Процентный 3 4 2 5" xfId="499"/>
    <cellStyle name="Процентный 3 4 2 6" xfId="636"/>
    <cellStyle name="Процентный 3 4 2 7" xfId="775"/>
    <cellStyle name="Процентный 3 4 2 8" xfId="913"/>
    <cellStyle name="Процентный 3 4 3" xfId="273"/>
    <cellStyle name="Процентный 3 4 3 2" xfId="310"/>
    <cellStyle name="Процентный 3 4 3 2 2" xfId="359"/>
    <cellStyle name="Процентный 3 4 3 2 2 2" xfId="478"/>
    <cellStyle name="Процентный 3 4 3 2 2 3" xfId="614"/>
    <cellStyle name="Процентный 3 4 3 2 2 4" xfId="751"/>
    <cellStyle name="Процентный 3 4 3 2 2 5" xfId="890"/>
    <cellStyle name="Процентный 3 4 3 2 2 6" xfId="1028"/>
    <cellStyle name="Процентный 3 4 3 2 3" xfId="419"/>
    <cellStyle name="Процентный 3 4 3 2 4" xfId="545"/>
    <cellStyle name="Процентный 3 4 3 2 5" xfId="682"/>
    <cellStyle name="Процентный 3 4 3 2 6" xfId="821"/>
    <cellStyle name="Процентный 3 4 3 2 7" xfId="959"/>
    <cellStyle name="Процентный 3 4 3 3" xfId="326"/>
    <cellStyle name="Процентный 3 4 3 3 2" xfId="436"/>
    <cellStyle name="Процентный 3 4 3 3 3" xfId="569"/>
    <cellStyle name="Процентный 3 4 3 3 4" xfId="706"/>
    <cellStyle name="Процентный 3 4 3 3 5" xfId="845"/>
    <cellStyle name="Процентный 3 4 3 3 6" xfId="983"/>
    <cellStyle name="Процентный 3 4 3 4" xfId="377"/>
    <cellStyle name="Процентный 3 4 3 5" xfId="500"/>
    <cellStyle name="Процентный 3 4 3 6" xfId="637"/>
    <cellStyle name="Процентный 3 4 3 7" xfId="776"/>
    <cellStyle name="Процентный 3 4 3 8" xfId="914"/>
    <cellStyle name="Процентный 3 4 4" xfId="296"/>
    <cellStyle name="Процентный 3 4 4 2" xfId="345"/>
    <cellStyle name="Процентный 3 4 4 2 2" xfId="461"/>
    <cellStyle name="Процентный 3 4 4 2 3" xfId="597"/>
    <cellStyle name="Процентный 3 4 4 2 4" xfId="734"/>
    <cellStyle name="Процентный 3 4 4 2 5" xfId="873"/>
    <cellStyle name="Процентный 3 4 4 2 6" xfId="1011"/>
    <cellStyle name="Процентный 3 4 4 3" xfId="402"/>
    <cellStyle name="Процентный 3 4 4 4" xfId="528"/>
    <cellStyle name="Процентный 3 4 4 5" xfId="665"/>
    <cellStyle name="Процентный 3 4 4 6" xfId="804"/>
    <cellStyle name="Процентный 3 4 4 7" xfId="942"/>
    <cellStyle name="Процентный 3 4 5" xfId="315"/>
    <cellStyle name="Процентный 3 4 5 2" xfId="363"/>
    <cellStyle name="Процентный 3 4 5 2 2" xfId="482"/>
    <cellStyle name="Процентный 3 4 5 2 3" xfId="618"/>
    <cellStyle name="Процентный 3 4 5 2 4" xfId="756"/>
    <cellStyle name="Процентный 3 4 5 2 5" xfId="895"/>
    <cellStyle name="Процентный 3 4 5 2 6" xfId="1033"/>
    <cellStyle name="Процентный 3 4 5 3" xfId="423"/>
    <cellStyle name="Процентный 3 4 5 4" xfId="550"/>
    <cellStyle name="Процентный 3 4 5 5" xfId="687"/>
    <cellStyle name="Процентный 3 4 5 6" xfId="826"/>
    <cellStyle name="Процентный 3 4 5 7" xfId="964"/>
    <cellStyle name="Процентный 3 4 6" xfId="324"/>
    <cellStyle name="Процентный 3 4 6 2" xfId="434"/>
    <cellStyle name="Процентный 3 4 6 3" xfId="567"/>
    <cellStyle name="Процентный 3 4 6 4" xfId="704"/>
    <cellStyle name="Процентный 3 4 6 5" xfId="843"/>
    <cellStyle name="Процентный 3 4 6 6" xfId="981"/>
    <cellStyle name="Процентный 3 4 7" xfId="375"/>
    <cellStyle name="Процентный 3 4 8" xfId="498"/>
    <cellStyle name="Процентный 3 4 9" xfId="635"/>
    <cellStyle name="Процентный 3 5" xfId="159"/>
    <cellStyle name="Процентный 3 5 2" xfId="215"/>
    <cellStyle name="Процентный 3 5 2 2" xfId="458"/>
    <cellStyle name="Процентный 3 5 2 3" xfId="593"/>
    <cellStyle name="Процентный 3 5 2 4" xfId="730"/>
    <cellStyle name="Процентный 3 5 2 5" xfId="869"/>
    <cellStyle name="Процентный 3 5 2 6" xfId="1007"/>
    <cellStyle name="Процентный 3 5 3" xfId="399"/>
    <cellStyle name="Процентный 3 5 4" xfId="524"/>
    <cellStyle name="Процентный 3 5 5" xfId="661"/>
    <cellStyle name="Процентный 3 5 6" xfId="800"/>
    <cellStyle name="Процентный 3 5 7" xfId="938"/>
    <cellStyle name="Процентный 3 6" xfId="192"/>
    <cellStyle name="Процентный 3 6 2" xfId="431"/>
    <cellStyle name="Процентный 3 6 3" xfId="563"/>
    <cellStyle name="Процентный 3 6 4" xfId="700"/>
    <cellStyle name="Процентный 3 6 5" xfId="839"/>
    <cellStyle name="Процентный 3 6 6" xfId="977"/>
    <cellStyle name="Процентный 3 7" xfId="372"/>
    <cellStyle name="Процентный 3 8" xfId="494"/>
    <cellStyle name="Процентный 3 9" xfId="631"/>
    <cellStyle name="Процентный 4" xfId="125"/>
    <cellStyle name="Процентный 4 10" xfId="915"/>
    <cellStyle name="Процентный 4 2" xfId="126"/>
    <cellStyle name="Процентный 4 2 2" xfId="127"/>
    <cellStyle name="Процентный 4 2 2 2" xfId="173"/>
    <cellStyle name="Процентный 4 2 2 2 2" xfId="228"/>
    <cellStyle name="Процентный 4 2 2 2 2 2" xfId="465"/>
    <cellStyle name="Процентный 4 2 2 2 2 3" xfId="601"/>
    <cellStyle name="Процентный 4 2 2 2 2 4" xfId="738"/>
    <cellStyle name="Процентный 4 2 2 2 2 5" xfId="877"/>
    <cellStyle name="Процентный 4 2 2 2 2 6" xfId="1015"/>
    <cellStyle name="Процентный 4 2 2 2 3" xfId="406"/>
    <cellStyle name="Процентный 4 2 2 2 4" xfId="532"/>
    <cellStyle name="Процентный 4 2 2 2 5" xfId="669"/>
    <cellStyle name="Процентный 4 2 2 2 6" xfId="808"/>
    <cellStyle name="Процентный 4 2 2 2 7" xfId="946"/>
    <cellStyle name="Процентный 4 2 2 3" xfId="199"/>
    <cellStyle name="Процентный 4 2 2 3 2" xfId="438"/>
    <cellStyle name="Процентный 4 2 2 3 3" xfId="572"/>
    <cellStyle name="Процентный 4 2 2 3 4" xfId="709"/>
    <cellStyle name="Процентный 4 2 2 3 5" xfId="848"/>
    <cellStyle name="Процентный 4 2 2 3 6" xfId="986"/>
    <cellStyle name="Процентный 4 2 2 4" xfId="379"/>
    <cellStyle name="Процентный 4 2 2 5" xfId="503"/>
    <cellStyle name="Процентный 4 2 2 6" xfId="640"/>
    <cellStyle name="Процентный 4 2 2 7" xfId="779"/>
    <cellStyle name="Процентный 4 2 2 8" xfId="917"/>
    <cellStyle name="Процентный 4 2 3" xfId="161"/>
    <cellStyle name="Процентный 4 2 3 2" xfId="217"/>
    <cellStyle name="Процентный 4 2 3 2 2" xfId="464"/>
    <cellStyle name="Процентный 4 2 3 2 3" xfId="600"/>
    <cellStyle name="Процентный 4 2 3 2 4" xfId="737"/>
    <cellStyle name="Процентный 4 2 3 2 5" xfId="876"/>
    <cellStyle name="Процентный 4 2 3 2 6" xfId="1014"/>
    <cellStyle name="Процентный 4 2 3 3" xfId="405"/>
    <cellStyle name="Процентный 4 2 3 4" xfId="531"/>
    <cellStyle name="Процентный 4 2 3 5" xfId="668"/>
    <cellStyle name="Процентный 4 2 3 6" xfId="807"/>
    <cellStyle name="Процентный 4 2 3 7" xfId="945"/>
    <cellStyle name="Процентный 4 2 4" xfId="198"/>
    <cellStyle name="Процентный 4 2 4 2" xfId="437"/>
    <cellStyle name="Процентный 4 2 4 3" xfId="571"/>
    <cellStyle name="Процентный 4 2 4 4" xfId="708"/>
    <cellStyle name="Процентный 4 2 4 5" xfId="847"/>
    <cellStyle name="Процентный 4 2 4 6" xfId="985"/>
    <cellStyle name="Процентный 4 2 5" xfId="378"/>
    <cellStyle name="Процентный 4 2 6" xfId="502"/>
    <cellStyle name="Процентный 4 2 7" xfId="639"/>
    <cellStyle name="Процентный 4 2 8" xfId="778"/>
    <cellStyle name="Процентный 4 2 9" xfId="916"/>
    <cellStyle name="Процентный 4 3" xfId="128"/>
    <cellStyle name="Процентный 4 3 2" xfId="299"/>
    <cellStyle name="Процентный 4 3 2 2" xfId="348"/>
    <cellStyle name="Процентный 4 3 2 2 2" xfId="466"/>
    <cellStyle name="Процентный 4 3 2 2 3" xfId="602"/>
    <cellStyle name="Процентный 4 3 2 2 4" xfId="739"/>
    <cellStyle name="Процентный 4 3 2 2 5" xfId="878"/>
    <cellStyle name="Процентный 4 3 2 2 6" xfId="1016"/>
    <cellStyle name="Процентный 4 3 2 3" xfId="407"/>
    <cellStyle name="Процентный 4 3 2 4" xfId="533"/>
    <cellStyle name="Процентный 4 3 2 5" xfId="670"/>
    <cellStyle name="Процентный 4 3 2 6" xfId="809"/>
    <cellStyle name="Процентный 4 3 2 7" xfId="947"/>
    <cellStyle name="Процентный 4 3 3" xfId="328"/>
    <cellStyle name="Процентный 4 3 3 2" xfId="439"/>
    <cellStyle name="Процентный 4 3 3 3" xfId="573"/>
    <cellStyle name="Процентный 4 3 3 4" xfId="710"/>
    <cellStyle name="Процентный 4 3 3 5" xfId="849"/>
    <cellStyle name="Процентный 4 3 3 6" xfId="987"/>
    <cellStyle name="Процентный 4 3 4" xfId="380"/>
    <cellStyle name="Процентный 4 3 5" xfId="504"/>
    <cellStyle name="Процентный 4 3 6" xfId="641"/>
    <cellStyle name="Процентный 4 3 7" xfId="780"/>
    <cellStyle name="Процентный 4 3 8" xfId="918"/>
    <cellStyle name="Процентный 4 3 9" xfId="274"/>
    <cellStyle name="Процентный 4 4" xfId="129"/>
    <cellStyle name="Процентный 4 4 2" xfId="347"/>
    <cellStyle name="Процентный 4 4 2 2" xfId="463"/>
    <cellStyle name="Процентный 4 4 2 3" xfId="599"/>
    <cellStyle name="Процентный 4 4 2 4" xfId="736"/>
    <cellStyle name="Процентный 4 4 2 5" xfId="875"/>
    <cellStyle name="Процентный 4 4 2 6" xfId="1013"/>
    <cellStyle name="Процентный 4 4 3" xfId="404"/>
    <cellStyle name="Процентный 4 4 4" xfId="530"/>
    <cellStyle name="Процентный 4 4 5" xfId="667"/>
    <cellStyle name="Процентный 4 4 6" xfId="806"/>
    <cellStyle name="Процентный 4 4 7" xfId="944"/>
    <cellStyle name="Процентный 4 4 8" xfId="298"/>
    <cellStyle name="Процентный 4 5" xfId="160"/>
    <cellStyle name="Процентный 4 5 2" xfId="216"/>
    <cellStyle name="Процентный 4 5 3" xfId="570"/>
    <cellStyle name="Процентный 4 5 4" xfId="707"/>
    <cellStyle name="Процентный 4 5 5" xfId="846"/>
    <cellStyle name="Процентный 4 5 6" xfId="984"/>
    <cellStyle name="Процентный 4 6" xfId="197"/>
    <cellStyle name="Процентный 4 7" xfId="501"/>
    <cellStyle name="Процентный 4 8" xfId="638"/>
    <cellStyle name="Процентный 4 9" xfId="777"/>
    <cellStyle name="Процентный 5" xfId="130"/>
    <cellStyle name="Процентный 5 2" xfId="300"/>
    <cellStyle name="Процентный 5 2 2" xfId="349"/>
    <cellStyle name="Процентный 5 2 2 2" xfId="467"/>
    <cellStyle name="Процентный 5 2 2 3" xfId="603"/>
    <cellStyle name="Процентный 5 2 2 4" xfId="740"/>
    <cellStyle name="Процентный 5 2 2 5" xfId="879"/>
    <cellStyle name="Процентный 5 2 2 6" xfId="1017"/>
    <cellStyle name="Процентный 5 2 3" xfId="408"/>
    <cellStyle name="Процентный 5 2 4" xfId="534"/>
    <cellStyle name="Процентный 5 2 5" xfId="671"/>
    <cellStyle name="Процентный 5 2 6" xfId="810"/>
    <cellStyle name="Процентный 5 2 7" xfId="948"/>
    <cellStyle name="Процентный 5 3" xfId="329"/>
    <cellStyle name="Процентный 5 3 2" xfId="440"/>
    <cellStyle name="Процентный 5 3 3" xfId="574"/>
    <cellStyle name="Процентный 5 3 4" xfId="711"/>
    <cellStyle name="Процентный 5 3 5" xfId="850"/>
    <cellStyle name="Процентный 5 3 6" xfId="988"/>
    <cellStyle name="Процентный 5 4" xfId="381"/>
    <cellStyle name="Процентный 5 5" xfId="505"/>
    <cellStyle name="Процентный 5 6" xfId="642"/>
    <cellStyle name="Процентный 5 7" xfId="781"/>
    <cellStyle name="Процентный 5 8" xfId="919"/>
    <cellStyle name="Процентный 5 9" xfId="275"/>
    <cellStyle name="Процентный 6" xfId="131"/>
    <cellStyle name="Процентный 6 2" xfId="170"/>
    <cellStyle name="Процентный 6 2 2" xfId="225"/>
    <cellStyle name="Процентный 6 2 2 2" xfId="468"/>
    <cellStyle name="Процентный 6 2 2 3" xfId="604"/>
    <cellStyle name="Процентный 6 2 2 4" xfId="741"/>
    <cellStyle name="Процентный 6 2 2 5" xfId="880"/>
    <cellStyle name="Процентный 6 2 2 6" xfId="1018"/>
    <cellStyle name="Процентный 6 2 3" xfId="409"/>
    <cellStyle name="Процентный 6 2 4" xfId="535"/>
    <cellStyle name="Процентный 6 2 5" xfId="672"/>
    <cellStyle name="Процентный 6 2 6" xfId="811"/>
    <cellStyle name="Процентный 6 2 7" xfId="949"/>
    <cellStyle name="Процентный 6 3" xfId="200"/>
    <cellStyle name="Процентный 6 3 2" xfId="441"/>
    <cellStyle name="Процентный 6 3 3" xfId="575"/>
    <cellStyle name="Процентный 6 3 4" xfId="712"/>
    <cellStyle name="Процентный 6 3 5" xfId="851"/>
    <cellStyle name="Процентный 6 3 6" xfId="989"/>
    <cellStyle name="Процентный 6 4" xfId="382"/>
    <cellStyle name="Процентный 6 5" xfId="506"/>
    <cellStyle name="Процентный 6 6" xfId="643"/>
    <cellStyle name="Процентный 6 7" xfId="782"/>
    <cellStyle name="Процентный 6 8" xfId="920"/>
    <cellStyle name="Процентный 7" xfId="179"/>
    <cellStyle name="Процентный 7 10" xfId="276"/>
    <cellStyle name="Процентный 7 2" xfId="277"/>
    <cellStyle name="Процентный 7 2 2" xfId="278"/>
    <cellStyle name="Процентный 7 2 2 2" xfId="279"/>
    <cellStyle name="Процентный 7 2 2 2 2" xfId="280"/>
    <cellStyle name="Процентный 7 2 2 2 2 2" xfId="312"/>
    <cellStyle name="Процентный 7 2 2 2 2 2 2" xfId="361"/>
    <cellStyle name="Процентный 7 2 2 2 2 2 2 2" xfId="480"/>
    <cellStyle name="Процентный 7 2 2 2 2 2 2 3" xfId="616"/>
    <cellStyle name="Процентный 7 2 2 2 2 2 2 4" xfId="753"/>
    <cellStyle name="Процентный 7 2 2 2 2 2 2 5" xfId="892"/>
    <cellStyle name="Процентный 7 2 2 2 2 2 2 6" xfId="1030"/>
    <cellStyle name="Процентный 7 2 2 2 2 2 3" xfId="421"/>
    <cellStyle name="Процентный 7 2 2 2 2 2 4" xfId="547"/>
    <cellStyle name="Процентный 7 2 2 2 2 2 5" xfId="684"/>
    <cellStyle name="Процентный 7 2 2 2 2 2 6" xfId="823"/>
    <cellStyle name="Процентный 7 2 2 2 2 2 7" xfId="961"/>
    <cellStyle name="Процентный 7 2 2 2 2 3" xfId="334"/>
    <cellStyle name="Процентный 7 2 2 2 2 3 2" xfId="446"/>
    <cellStyle name="Процентный 7 2 2 2 2 3 3" xfId="580"/>
    <cellStyle name="Процентный 7 2 2 2 2 3 4" xfId="717"/>
    <cellStyle name="Процентный 7 2 2 2 2 3 5" xfId="856"/>
    <cellStyle name="Процентный 7 2 2 2 2 3 6" xfId="994"/>
    <cellStyle name="Процентный 7 2 2 2 2 4" xfId="387"/>
    <cellStyle name="Процентный 7 2 2 2 2 5" xfId="511"/>
    <cellStyle name="Процентный 7 2 2 2 2 6" xfId="648"/>
    <cellStyle name="Процентный 7 2 2 2 2 7" xfId="787"/>
    <cellStyle name="Процентный 7 2 2 2 2 8" xfId="925"/>
    <cellStyle name="Процентный 7 2 2 2 3" xfId="308"/>
    <cellStyle name="Процентный 7 2 2 2 3 2" xfId="357"/>
    <cellStyle name="Процентный 7 2 2 2 3 2 2" xfId="476"/>
    <cellStyle name="Процентный 7 2 2 2 3 2 3" xfId="612"/>
    <cellStyle name="Процентный 7 2 2 2 3 2 4" xfId="749"/>
    <cellStyle name="Процентный 7 2 2 2 3 2 5" xfId="888"/>
    <cellStyle name="Процентный 7 2 2 2 3 2 6" xfId="1026"/>
    <cellStyle name="Процентный 7 2 2 2 3 3" xfId="417"/>
    <cellStyle name="Процентный 7 2 2 2 3 4" xfId="543"/>
    <cellStyle name="Процентный 7 2 2 2 3 5" xfId="680"/>
    <cellStyle name="Процентный 7 2 2 2 3 6" xfId="819"/>
    <cellStyle name="Процентный 7 2 2 2 3 7" xfId="957"/>
    <cellStyle name="Процентный 7 2 2 2 4" xfId="333"/>
    <cellStyle name="Процентный 7 2 2 2 4 2" xfId="445"/>
    <cellStyle name="Процентный 7 2 2 2 4 3" xfId="579"/>
    <cellStyle name="Процентный 7 2 2 2 4 4" xfId="716"/>
    <cellStyle name="Процентный 7 2 2 2 4 5" xfId="855"/>
    <cellStyle name="Процентный 7 2 2 2 4 6" xfId="993"/>
    <cellStyle name="Процентный 7 2 2 2 5" xfId="386"/>
    <cellStyle name="Процентный 7 2 2 2 6" xfId="510"/>
    <cellStyle name="Процентный 7 2 2 2 7" xfId="647"/>
    <cellStyle name="Процентный 7 2 2 2 8" xfId="786"/>
    <cellStyle name="Процентный 7 2 2 2 9" xfId="924"/>
    <cellStyle name="Процентный 7 2 2 3" xfId="303"/>
    <cellStyle name="Процентный 7 2 2 3 2" xfId="352"/>
    <cellStyle name="Процентный 7 2 2 3 2 2" xfId="471"/>
    <cellStyle name="Процентный 7 2 2 3 2 3" xfId="607"/>
    <cellStyle name="Процентный 7 2 2 3 2 4" xfId="744"/>
    <cellStyle name="Процентный 7 2 2 3 2 5" xfId="883"/>
    <cellStyle name="Процентный 7 2 2 3 2 6" xfId="1021"/>
    <cellStyle name="Процентный 7 2 2 3 3" xfId="412"/>
    <cellStyle name="Процентный 7 2 2 3 4" xfId="538"/>
    <cellStyle name="Процентный 7 2 2 3 5" xfId="675"/>
    <cellStyle name="Процентный 7 2 2 3 6" xfId="814"/>
    <cellStyle name="Процентный 7 2 2 3 7" xfId="952"/>
    <cellStyle name="Процентный 7 2 2 4" xfId="332"/>
    <cellStyle name="Процентный 7 2 2 4 2" xfId="444"/>
    <cellStyle name="Процентный 7 2 2 4 3" xfId="578"/>
    <cellStyle name="Процентный 7 2 2 4 4" xfId="715"/>
    <cellStyle name="Процентный 7 2 2 4 5" xfId="854"/>
    <cellStyle name="Процентный 7 2 2 4 6" xfId="992"/>
    <cellStyle name="Процентный 7 2 2 5" xfId="385"/>
    <cellStyle name="Процентный 7 2 2 6" xfId="509"/>
    <cellStyle name="Процентный 7 2 2 7" xfId="646"/>
    <cellStyle name="Процентный 7 2 2 8" xfId="785"/>
    <cellStyle name="Процентный 7 2 2 9" xfId="923"/>
    <cellStyle name="Процентный 7 2 3" xfId="302"/>
    <cellStyle name="Процентный 7 2 3 2" xfId="351"/>
    <cellStyle name="Процентный 7 2 3 2 2" xfId="470"/>
    <cellStyle name="Процентный 7 2 3 2 3" xfId="606"/>
    <cellStyle name="Процентный 7 2 3 2 4" xfId="743"/>
    <cellStyle name="Процентный 7 2 3 2 5" xfId="882"/>
    <cellStyle name="Процентный 7 2 3 2 6" xfId="1020"/>
    <cellStyle name="Процентный 7 2 3 3" xfId="411"/>
    <cellStyle name="Процентный 7 2 3 4" xfId="537"/>
    <cellStyle name="Процентный 7 2 3 5" xfId="674"/>
    <cellStyle name="Процентный 7 2 3 6" xfId="813"/>
    <cellStyle name="Процентный 7 2 3 7" xfId="951"/>
    <cellStyle name="Процентный 7 2 4" xfId="331"/>
    <cellStyle name="Процентный 7 2 4 2" xfId="443"/>
    <cellStyle name="Процентный 7 2 4 3" xfId="577"/>
    <cellStyle name="Процентный 7 2 4 4" xfId="714"/>
    <cellStyle name="Процентный 7 2 4 5" xfId="853"/>
    <cellStyle name="Процентный 7 2 4 6" xfId="991"/>
    <cellStyle name="Процентный 7 2 5" xfId="384"/>
    <cellStyle name="Процентный 7 2 6" xfId="508"/>
    <cellStyle name="Процентный 7 2 7" xfId="645"/>
    <cellStyle name="Процентный 7 2 8" xfId="784"/>
    <cellStyle name="Процентный 7 2 9" xfId="922"/>
    <cellStyle name="Процентный 7 3" xfId="301"/>
    <cellStyle name="Процентный 7 3 2" xfId="350"/>
    <cellStyle name="Процентный 7 3 2 2" xfId="469"/>
    <cellStyle name="Процентный 7 3 2 3" xfId="605"/>
    <cellStyle name="Процентный 7 3 2 4" xfId="742"/>
    <cellStyle name="Процентный 7 3 2 5" xfId="881"/>
    <cellStyle name="Процентный 7 3 2 6" xfId="1019"/>
    <cellStyle name="Процентный 7 3 3" xfId="410"/>
    <cellStyle name="Процентный 7 3 4" xfId="536"/>
    <cellStyle name="Процентный 7 3 5" xfId="673"/>
    <cellStyle name="Процентный 7 3 6" xfId="812"/>
    <cellStyle name="Процентный 7 3 7" xfId="950"/>
    <cellStyle name="Процентный 7 4" xfId="330"/>
    <cellStyle name="Процентный 7 4 2" xfId="442"/>
    <cellStyle name="Процентный 7 4 3" xfId="576"/>
    <cellStyle name="Процентный 7 4 4" xfId="713"/>
    <cellStyle name="Процентный 7 4 5" xfId="852"/>
    <cellStyle name="Процентный 7 4 6" xfId="990"/>
    <cellStyle name="Процентный 7 5" xfId="383"/>
    <cellStyle name="Процентный 7 6" xfId="507"/>
    <cellStyle name="Процентный 7 7" xfId="644"/>
    <cellStyle name="Процентный 7 8" xfId="783"/>
    <cellStyle name="Процентный 7 9" xfId="921"/>
    <cellStyle name="Процентный 8" xfId="281"/>
    <cellStyle name="Процентный 8 2" xfId="282"/>
    <cellStyle name="Процентный 8 2 2" xfId="305"/>
    <cellStyle name="Процентный 8 2 2 2" xfId="354"/>
    <cellStyle name="Процентный 8 2 2 2 2" xfId="473"/>
    <cellStyle name="Процентный 8 2 2 2 3" xfId="609"/>
    <cellStyle name="Процентный 8 2 2 2 4" xfId="746"/>
    <cellStyle name="Процентный 8 2 2 2 5" xfId="885"/>
    <cellStyle name="Процентный 8 2 2 2 6" xfId="1023"/>
    <cellStyle name="Процентный 8 2 2 3" xfId="414"/>
    <cellStyle name="Процентный 8 2 2 4" xfId="540"/>
    <cellStyle name="Процентный 8 2 2 5" xfId="677"/>
    <cellStyle name="Процентный 8 2 2 6" xfId="816"/>
    <cellStyle name="Процентный 8 2 2 7" xfId="954"/>
    <cellStyle name="Процентный 8 2 3" xfId="336"/>
    <cellStyle name="Процентный 8 2 3 2" xfId="448"/>
    <cellStyle name="Процентный 8 2 3 3" xfId="582"/>
    <cellStyle name="Процентный 8 2 3 4" xfId="719"/>
    <cellStyle name="Процентный 8 2 3 5" xfId="858"/>
    <cellStyle name="Процентный 8 2 3 6" xfId="996"/>
    <cellStyle name="Процентный 8 2 4" xfId="389"/>
    <cellStyle name="Процентный 8 2 5" xfId="513"/>
    <cellStyle name="Процентный 8 2 6" xfId="650"/>
    <cellStyle name="Процентный 8 2 7" xfId="789"/>
    <cellStyle name="Процентный 8 2 8" xfId="927"/>
    <cellStyle name="Процентный 8 3" xfId="304"/>
    <cellStyle name="Процентный 8 3 2" xfId="353"/>
    <cellStyle name="Процентный 8 3 2 2" xfId="472"/>
    <cellStyle name="Процентный 8 3 2 3" xfId="608"/>
    <cellStyle name="Процентный 8 3 2 4" xfId="745"/>
    <cellStyle name="Процентный 8 3 2 5" xfId="884"/>
    <cellStyle name="Процентный 8 3 2 6" xfId="1022"/>
    <cellStyle name="Процентный 8 3 3" xfId="413"/>
    <cellStyle name="Процентный 8 3 4" xfId="539"/>
    <cellStyle name="Процентный 8 3 5" xfId="676"/>
    <cellStyle name="Процентный 8 3 6" xfId="815"/>
    <cellStyle name="Процентный 8 3 7" xfId="953"/>
    <cellStyle name="Процентный 8 4" xfId="335"/>
    <cellStyle name="Процентный 8 4 2" xfId="447"/>
    <cellStyle name="Процентный 8 4 3" xfId="581"/>
    <cellStyle name="Процентный 8 4 4" xfId="718"/>
    <cellStyle name="Процентный 8 4 5" xfId="857"/>
    <cellStyle name="Процентный 8 4 6" xfId="995"/>
    <cellStyle name="Процентный 8 5" xfId="388"/>
    <cellStyle name="Процентный 8 6" xfId="512"/>
    <cellStyle name="Процентный 8 7" xfId="649"/>
    <cellStyle name="Процентный 8 8" xfId="788"/>
    <cellStyle name="Процентный 8 9" xfId="926"/>
    <cellStyle name="Процентный 9" xfId="283"/>
    <cellStyle name="Процентный 9 2" xfId="306"/>
    <cellStyle name="Процентный 9 2 2" xfId="355"/>
    <cellStyle name="Процентный 9 2 2 2" xfId="474"/>
    <cellStyle name="Процентный 9 2 2 3" xfId="610"/>
    <cellStyle name="Процентный 9 2 2 4" xfId="747"/>
    <cellStyle name="Процентный 9 2 2 5" xfId="886"/>
    <cellStyle name="Процентный 9 2 2 6" xfId="1024"/>
    <cellStyle name="Процентный 9 2 3" xfId="415"/>
    <cellStyle name="Процентный 9 2 4" xfId="541"/>
    <cellStyle name="Процентный 9 2 5" xfId="678"/>
    <cellStyle name="Процентный 9 2 6" xfId="817"/>
    <cellStyle name="Процентный 9 2 7" xfId="955"/>
    <cellStyle name="Процентный 9 3" xfId="337"/>
    <cellStyle name="Процентный 9 3 2" xfId="449"/>
    <cellStyle name="Процентный 9 3 3" xfId="583"/>
    <cellStyle name="Процентный 9 3 4" xfId="720"/>
    <cellStyle name="Процентный 9 3 5" xfId="859"/>
    <cellStyle name="Процентный 9 3 6" xfId="997"/>
    <cellStyle name="Процентный 9 4" xfId="390"/>
    <cellStyle name="Процентный 9 5" xfId="514"/>
    <cellStyle name="Процентный 9 6" xfId="651"/>
    <cellStyle name="Процентный 9 7" xfId="790"/>
    <cellStyle name="Процентный 9 8" xfId="928"/>
    <cellStyle name="Свойства элементов измерения" xfId="132"/>
    <cellStyle name="Свойства элементов измерения [печать]" xfId="133"/>
    <cellStyle name="Свойства элементов измерения [печать] 2" xfId="134"/>
    <cellStyle name="Свойства элементов измерения [печать] 2 2" xfId="235"/>
    <cellStyle name="Свойства элементов измерения [печать] 3" xfId="285"/>
    <cellStyle name="Свойства элементов измерения 10" xfId="1076"/>
    <cellStyle name="Свойства элементов измерения 11" xfId="1086"/>
    <cellStyle name="Свойства элементов измерения 12" xfId="1035"/>
    <cellStyle name="Свойства элементов измерения 13" xfId="1090"/>
    <cellStyle name="Свойства элементов измерения 14" xfId="1091"/>
    <cellStyle name="Свойства элементов измерения 15" xfId="1092"/>
    <cellStyle name="Свойства элементов измерения 16" xfId="1085"/>
    <cellStyle name="Свойства элементов измерения 17" xfId="1094"/>
    <cellStyle name="Свойства элементов измерения 2" xfId="284"/>
    <cellStyle name="Свойства элементов измерения 3" xfId="237"/>
    <cellStyle name="Свойства элементов измерения 4" xfId="1070"/>
    <cellStyle name="Свойства элементов измерения 5" xfId="1043"/>
    <cellStyle name="Свойства элементов измерения 6" xfId="1069"/>
    <cellStyle name="Свойства элементов измерения 7" xfId="1034"/>
    <cellStyle name="Свойства элементов измерения 8" xfId="367"/>
    <cellStyle name="Свойства элементов измерения 9" xfId="1082"/>
    <cellStyle name="Связанная ячейка 2" xfId="135"/>
    <cellStyle name="Стиль 1" xfId="136"/>
    <cellStyle name="Текст предупреждения 2" xfId="137"/>
    <cellStyle name="Финансовый 2" xfId="3"/>
    <cellStyle name="Финансовый 2 2" xfId="138"/>
    <cellStyle name="Финансовый 2 3" xfId="162"/>
    <cellStyle name="Финансовый 3" xfId="139"/>
    <cellStyle name="Финансовый 4" xfId="140"/>
    <cellStyle name="Финансовый 4 2" xfId="141"/>
    <cellStyle name="Финансовый 4 2 2" xfId="142"/>
    <cellStyle name="Финансовый 4 2 2 2" xfId="167"/>
    <cellStyle name="Финансовый 4 2 2 2 2" xfId="222"/>
    <cellStyle name="Финансовый 4 2 2 3" xfId="203"/>
    <cellStyle name="Финансовый 4 2 3" xfId="143"/>
    <cellStyle name="Финансовый 4 2 3 2" xfId="178"/>
    <cellStyle name="Финансовый 4 2 3 2 2" xfId="233"/>
    <cellStyle name="Финансовый 4 2 3 3" xfId="204"/>
    <cellStyle name="Финансовый 4 2 4" xfId="165"/>
    <cellStyle name="Финансовый 4 2 4 2" xfId="220"/>
    <cellStyle name="Финансовый 4 2 5" xfId="202"/>
    <cellStyle name="Финансовый 4 3" xfId="174"/>
    <cellStyle name="Финансовый 4 3 2" xfId="229"/>
    <cellStyle name="Финансовый 4 4" xfId="201"/>
    <cellStyle name="Финансовый 4 5" xfId="313"/>
    <cellStyle name="Финансовый 5" xfId="144"/>
    <cellStyle name="Финансовый 5 2" xfId="176"/>
    <cellStyle name="Финансовый 5 2 2" xfId="231"/>
    <cellStyle name="Финансовый 5 3" xfId="205"/>
    <cellStyle name="Финансовый 6" xfId="145"/>
    <cellStyle name="Финансовый 6 2" xfId="169"/>
    <cellStyle name="Финансовый 6 2 2" xfId="224"/>
    <cellStyle name="Финансовый 6 3" xfId="206"/>
    <cellStyle name="Хороший 2" xfId="146"/>
    <cellStyle name="Элементы осей" xfId="147"/>
    <cellStyle name="Элементы осей [печать]" xfId="148"/>
    <cellStyle name="Элементы осей [печать] 2" xfId="149"/>
    <cellStyle name="Элементы осей [печать] 2 2" xfId="1052"/>
    <cellStyle name="Элементы осей [печать] 3" xfId="287"/>
    <cellStyle name="Элементы осей 10" xfId="1084"/>
    <cellStyle name="Элементы осей 11" xfId="264"/>
    <cellStyle name="Элементы осей 12" xfId="318"/>
    <cellStyle name="Элементы осей 13" xfId="1047"/>
    <cellStyle name="Элементы осей 14" xfId="1062"/>
    <cellStyle name="Элементы осей 15" xfId="1050"/>
    <cellStyle name="Элементы осей 16" xfId="1060"/>
    <cellStyle name="Элементы осей 17" xfId="1072"/>
    <cellStyle name="Элементы осей 18" xfId="247"/>
    <cellStyle name="Элементы осей 2" xfId="150"/>
    <cellStyle name="Элементы осей 2 2" xfId="238"/>
    <cellStyle name="Элементы осей 3" xfId="286"/>
    <cellStyle name="Элементы осей 4" xfId="236"/>
    <cellStyle name="Элементы осей 5" xfId="1057"/>
    <cellStyle name="Элементы осей 6" xfId="1039"/>
    <cellStyle name="Элементы осей 7" xfId="1073"/>
    <cellStyle name="Элементы осей 8" xfId="1042"/>
    <cellStyle name="Элементы осей 9" xfId="10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4" sqref="J4"/>
    </sheetView>
  </sheetViews>
  <sheetFormatPr defaultRowHeight="15" x14ac:dyDescent="0.25"/>
  <cols>
    <col min="1" max="1" width="29" bestFit="1" customWidth="1"/>
    <col min="2" max="2" width="12.28515625" customWidth="1"/>
    <col min="3" max="5" width="12" customWidth="1"/>
    <col min="6" max="6" width="11.85546875" customWidth="1"/>
    <col min="7" max="7" width="12" customWidth="1"/>
    <col min="8" max="9" width="12.140625" customWidth="1"/>
    <col min="10" max="10" width="13.85546875" customWidth="1"/>
    <col min="11" max="11" width="10.85546875" customWidth="1"/>
    <col min="12" max="12" width="26.140625" customWidth="1"/>
    <col min="13" max="13" width="13.85546875" customWidth="1"/>
  </cols>
  <sheetData>
    <row r="1" spans="1:11" ht="24" customHeight="1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7" t="s">
        <v>33</v>
      </c>
    </row>
    <row r="3" spans="1:11" ht="36" x14ac:dyDescent="0.25">
      <c r="A3" s="4" t="s">
        <v>0</v>
      </c>
      <c r="B3" s="5" t="s">
        <v>27</v>
      </c>
      <c r="C3" s="5" t="s">
        <v>28</v>
      </c>
      <c r="D3" s="17" t="s">
        <v>26</v>
      </c>
      <c r="E3" s="6" t="s">
        <v>23</v>
      </c>
      <c r="F3" s="5" t="s">
        <v>29</v>
      </c>
      <c r="G3" s="17" t="s">
        <v>25</v>
      </c>
      <c r="H3" s="17" t="s">
        <v>31</v>
      </c>
      <c r="I3" s="6" t="s">
        <v>24</v>
      </c>
      <c r="J3" s="4" t="s">
        <v>30</v>
      </c>
      <c r="K3" s="17" t="s">
        <v>25</v>
      </c>
    </row>
    <row r="4" spans="1:11" ht="15.75" customHeight="1" x14ac:dyDescent="0.25">
      <c r="A4" s="1" t="s">
        <v>8</v>
      </c>
      <c r="B4" s="7">
        <v>46560</v>
      </c>
      <c r="C4" s="8">
        <v>49497</v>
      </c>
      <c r="D4" s="18">
        <f>C4/B4</f>
        <v>1.0630798969072166</v>
      </c>
      <c r="E4" s="7">
        <v>49275</v>
      </c>
      <c r="F4" s="2">
        <v>52241</v>
      </c>
      <c r="G4" s="19">
        <f>F4/E4</f>
        <v>1.0601927955352612</v>
      </c>
      <c r="H4" s="20">
        <f>F4/C4</f>
        <v>1.0554377032951492</v>
      </c>
      <c r="I4" s="9">
        <v>54761</v>
      </c>
      <c r="J4" s="8">
        <v>19162</v>
      </c>
      <c r="K4" s="24">
        <f>J4/I4</f>
        <v>0.34992056390496884</v>
      </c>
    </row>
    <row r="5" spans="1:11" ht="16.5" customHeight="1" x14ac:dyDescent="0.25">
      <c r="A5" s="1" t="s">
        <v>5</v>
      </c>
      <c r="B5" s="8">
        <v>51480</v>
      </c>
      <c r="C5" s="8">
        <v>54948</v>
      </c>
      <c r="D5" s="18">
        <f>C5/B5</f>
        <v>1.0673659673659674</v>
      </c>
      <c r="E5" s="7">
        <v>54333</v>
      </c>
      <c r="F5" s="2">
        <v>62227</v>
      </c>
      <c r="G5" s="19">
        <f>F5/E5</f>
        <v>1.1452892349032817</v>
      </c>
      <c r="H5" s="20">
        <f>F5/C5</f>
        <v>1.1324706995705029</v>
      </c>
      <c r="I5" s="7">
        <v>60144</v>
      </c>
      <c r="J5" s="8">
        <v>21437</v>
      </c>
      <c r="K5" s="24">
        <f>J5/I5</f>
        <v>0.35642790635807398</v>
      </c>
    </row>
    <row r="6" spans="1:11" x14ac:dyDescent="0.25">
      <c r="A6" s="10" t="s">
        <v>4</v>
      </c>
      <c r="B6" s="8">
        <v>123105</v>
      </c>
      <c r="C6" s="7">
        <v>135639</v>
      </c>
      <c r="D6" s="18">
        <f>C6/B6</f>
        <v>1.1018155233337394</v>
      </c>
      <c r="E6" s="7">
        <v>127371</v>
      </c>
      <c r="F6" s="2">
        <v>146132</v>
      </c>
      <c r="G6" s="19">
        <f>F6/E6</f>
        <v>1.1472941250363113</v>
      </c>
      <c r="H6" s="20">
        <f>F6/C6</f>
        <v>1.0773597564122412</v>
      </c>
      <c r="I6" s="7">
        <v>148357</v>
      </c>
      <c r="J6" s="8">
        <v>42862</v>
      </c>
      <c r="K6" s="24">
        <f>J6/I6</f>
        <v>0.28891120742533216</v>
      </c>
    </row>
    <row r="7" spans="1:11" x14ac:dyDescent="0.25">
      <c r="A7" s="10" t="s">
        <v>3</v>
      </c>
      <c r="B7" s="8">
        <v>92293</v>
      </c>
      <c r="C7" s="7">
        <v>146611</v>
      </c>
      <c r="D7" s="18">
        <f>C7/B7</f>
        <v>1.5885386757392219</v>
      </c>
      <c r="E7" s="7">
        <v>114686</v>
      </c>
      <c r="F7" s="2">
        <v>119670</v>
      </c>
      <c r="G7" s="19">
        <f>F7/E7</f>
        <v>1.0434577890936994</v>
      </c>
      <c r="H7" s="20">
        <f>F7/C7</f>
        <v>0.81624161897811209</v>
      </c>
      <c r="I7" s="7">
        <v>133296</v>
      </c>
      <c r="J7" s="8">
        <v>51354</v>
      </c>
      <c r="K7" s="24">
        <f>J7/I7</f>
        <v>0.38526287360460931</v>
      </c>
    </row>
    <row r="8" spans="1:11" x14ac:dyDescent="0.25">
      <c r="A8" s="10" t="s">
        <v>16</v>
      </c>
      <c r="B8" s="8">
        <v>158311</v>
      </c>
      <c r="C8" s="7">
        <v>159944</v>
      </c>
      <c r="D8" s="18">
        <f>C8/B8</f>
        <v>1.0103151391880538</v>
      </c>
      <c r="E8" s="7">
        <v>165923</v>
      </c>
      <c r="F8" s="2">
        <v>205288</v>
      </c>
      <c r="G8" s="19">
        <f>F8/E8</f>
        <v>1.2372486032677807</v>
      </c>
      <c r="H8" s="20">
        <f>F8/C8</f>
        <v>1.283499224728655</v>
      </c>
      <c r="I8" s="7">
        <v>200333</v>
      </c>
      <c r="J8" s="8">
        <v>60169</v>
      </c>
      <c r="K8" s="24">
        <f>J8/I8</f>
        <v>0.30034492569871163</v>
      </c>
    </row>
    <row r="9" spans="1:11" x14ac:dyDescent="0.25">
      <c r="A9" s="10" t="s">
        <v>13</v>
      </c>
      <c r="B9" s="8">
        <v>43190</v>
      </c>
      <c r="C9" s="8">
        <v>43087</v>
      </c>
      <c r="D9" s="18">
        <f>C9/B9</f>
        <v>0.99761518870108823</v>
      </c>
      <c r="E9" s="7">
        <v>45161</v>
      </c>
      <c r="F9" s="2">
        <v>46739</v>
      </c>
      <c r="G9" s="19">
        <f>F9/E9</f>
        <v>1.034941653196342</v>
      </c>
      <c r="H9" s="20">
        <f>F9/C9</f>
        <v>1.0847587439366861</v>
      </c>
      <c r="I9" s="7">
        <v>48480</v>
      </c>
      <c r="J9" s="8">
        <v>16058</v>
      </c>
      <c r="K9" s="24">
        <f>J9/I9</f>
        <v>0.33122937293729371</v>
      </c>
    </row>
    <row r="10" spans="1:11" x14ac:dyDescent="0.25">
      <c r="A10" s="1" t="s">
        <v>15</v>
      </c>
      <c r="B10" s="8">
        <v>36745</v>
      </c>
      <c r="C10" s="8">
        <v>39526</v>
      </c>
      <c r="D10" s="18">
        <f>C10/B10</f>
        <v>1.0756837664988435</v>
      </c>
      <c r="E10" s="7">
        <v>40052</v>
      </c>
      <c r="F10" s="2">
        <v>43717</v>
      </c>
      <c r="G10" s="19">
        <f>F10/E10</f>
        <v>1.0915060421452112</v>
      </c>
      <c r="H10" s="20">
        <f>F10/C10</f>
        <v>1.1060314729545109</v>
      </c>
      <c r="I10" s="7">
        <v>42846</v>
      </c>
      <c r="J10" s="8">
        <v>14253</v>
      </c>
      <c r="K10" s="24">
        <f>J10/I10</f>
        <v>0.33265649068757874</v>
      </c>
    </row>
    <row r="11" spans="1:11" x14ac:dyDescent="0.25">
      <c r="A11" s="1" t="s">
        <v>6</v>
      </c>
      <c r="B11" s="8">
        <v>63397</v>
      </c>
      <c r="C11" s="7">
        <v>61688</v>
      </c>
      <c r="D11" s="18">
        <f>C11/B11</f>
        <v>0.97304288846475384</v>
      </c>
      <c r="E11" s="7">
        <v>62069</v>
      </c>
      <c r="F11" s="2">
        <v>67804</v>
      </c>
      <c r="G11" s="19">
        <f>F11/E11</f>
        <v>1.0923971708904605</v>
      </c>
      <c r="H11" s="20">
        <f>F11/C11</f>
        <v>1.0991440798858774</v>
      </c>
      <c r="I11" s="7">
        <v>70187</v>
      </c>
      <c r="J11" s="8">
        <v>24089</v>
      </c>
      <c r="K11" s="24">
        <f>J11/I11</f>
        <v>0.34321170587145766</v>
      </c>
    </row>
    <row r="12" spans="1:11" x14ac:dyDescent="0.25">
      <c r="A12" s="1" t="s">
        <v>18</v>
      </c>
      <c r="B12" s="8">
        <v>45529</v>
      </c>
      <c r="C12" s="8">
        <v>48563</v>
      </c>
      <c r="D12" s="18">
        <f>C12/B12</f>
        <v>1.0666388455709548</v>
      </c>
      <c r="E12" s="7">
        <v>48948</v>
      </c>
      <c r="F12" s="2">
        <v>51903</v>
      </c>
      <c r="G12" s="19">
        <f>F12/E12</f>
        <v>1.0603701887717578</v>
      </c>
      <c r="H12" s="20">
        <f>F12/C12</f>
        <v>1.0687766406523485</v>
      </c>
      <c r="I12" s="7">
        <v>52438</v>
      </c>
      <c r="J12" s="8">
        <v>16596</v>
      </c>
      <c r="K12" s="24">
        <f>J12/I12</f>
        <v>0.31648804302223577</v>
      </c>
    </row>
    <row r="13" spans="1:11" x14ac:dyDescent="0.25">
      <c r="A13" s="10" t="s">
        <v>19</v>
      </c>
      <c r="B13" s="8">
        <v>290556</v>
      </c>
      <c r="C13" s="8">
        <v>147315</v>
      </c>
      <c r="D13" s="18">
        <f>C13/B13</f>
        <v>0.5070106967331599</v>
      </c>
      <c r="E13" s="7">
        <v>153474</v>
      </c>
      <c r="F13" s="2">
        <v>141490</v>
      </c>
      <c r="G13" s="19">
        <f>F13/E13</f>
        <v>0.92191511265751858</v>
      </c>
      <c r="H13" s="20">
        <f>F13/C13</f>
        <v>0.96045888062994267</v>
      </c>
      <c r="I13" s="7">
        <v>135603</v>
      </c>
      <c r="J13" s="8">
        <v>40844</v>
      </c>
      <c r="K13" s="24">
        <f>J13/I13</f>
        <v>0.30120277574979903</v>
      </c>
    </row>
    <row r="14" spans="1:11" x14ac:dyDescent="0.25">
      <c r="A14" s="10" t="s">
        <v>10</v>
      </c>
      <c r="B14" s="8">
        <v>49812</v>
      </c>
      <c r="C14" s="8">
        <v>52150</v>
      </c>
      <c r="D14" s="18">
        <f>C14/B14</f>
        <v>1.0469364811691961</v>
      </c>
      <c r="E14" s="7">
        <v>53870</v>
      </c>
      <c r="F14" s="2">
        <v>56950</v>
      </c>
      <c r="G14" s="19">
        <f>F14/E14</f>
        <v>1.0571746797846668</v>
      </c>
      <c r="H14" s="20">
        <f>F14/C14</f>
        <v>1.0920421860019176</v>
      </c>
      <c r="I14" s="7">
        <v>58647</v>
      </c>
      <c r="J14" s="8">
        <v>18899</v>
      </c>
      <c r="K14" s="24">
        <f>J14/I14</f>
        <v>0.32225007246747489</v>
      </c>
    </row>
    <row r="15" spans="1:11" x14ac:dyDescent="0.25">
      <c r="A15" s="10" t="s">
        <v>1</v>
      </c>
      <c r="B15" s="8">
        <v>22422</v>
      </c>
      <c r="C15" s="8">
        <v>26107</v>
      </c>
      <c r="D15" s="18">
        <f>C15/B15</f>
        <v>1.1643475158326644</v>
      </c>
      <c r="E15" s="7">
        <v>28026</v>
      </c>
      <c r="F15" s="2">
        <v>28376</v>
      </c>
      <c r="G15" s="19">
        <f>F15/E15</f>
        <v>1.0124884036252051</v>
      </c>
      <c r="H15" s="20">
        <f>F15/C15</f>
        <v>1.0869115562875857</v>
      </c>
      <c r="I15" s="7">
        <v>37644</v>
      </c>
      <c r="J15" s="8">
        <v>15470</v>
      </c>
      <c r="K15" s="24">
        <f>J15/I15</f>
        <v>0.41095526511529062</v>
      </c>
    </row>
    <row r="16" spans="1:11" x14ac:dyDescent="0.25">
      <c r="A16" s="10" t="s">
        <v>9</v>
      </c>
      <c r="B16" s="8">
        <v>135078</v>
      </c>
      <c r="C16" s="8">
        <v>155441</v>
      </c>
      <c r="D16" s="18">
        <f>C16/B16</f>
        <v>1.1507499370733947</v>
      </c>
      <c r="E16" s="7">
        <v>162304</v>
      </c>
      <c r="F16" s="2">
        <v>243497</v>
      </c>
      <c r="G16" s="19">
        <f>F16/E16</f>
        <v>1.5002526123817035</v>
      </c>
      <c r="H16" s="20">
        <f>F16/C16</f>
        <v>1.5664914662154772</v>
      </c>
      <c r="I16" s="7">
        <v>212887</v>
      </c>
      <c r="J16" s="8">
        <v>91264</v>
      </c>
      <c r="K16" s="24">
        <f>J16/I16</f>
        <v>0.42869691432544027</v>
      </c>
    </row>
    <row r="17" spans="1:11" x14ac:dyDescent="0.25">
      <c r="A17" s="11" t="s">
        <v>14</v>
      </c>
      <c r="B17" s="8">
        <v>111598</v>
      </c>
      <c r="C17" s="8">
        <v>121926</v>
      </c>
      <c r="D17" s="18">
        <f>C17/B17</f>
        <v>1.0925464614061184</v>
      </c>
      <c r="E17" s="7">
        <v>125989</v>
      </c>
      <c r="F17" s="2">
        <v>125551</v>
      </c>
      <c r="G17" s="19">
        <f>F17/E17</f>
        <v>0.99652350602036688</v>
      </c>
      <c r="H17" s="20">
        <f>F17/C17</f>
        <v>1.0297311484014895</v>
      </c>
      <c r="I17" s="7">
        <v>129162</v>
      </c>
      <c r="J17" s="8">
        <v>40264</v>
      </c>
      <c r="K17" s="24">
        <f>J17/I17</f>
        <v>0.31173255291804092</v>
      </c>
    </row>
    <row r="18" spans="1:11" x14ac:dyDescent="0.25">
      <c r="A18" s="10" t="s">
        <v>11</v>
      </c>
      <c r="B18" s="8">
        <v>67821</v>
      </c>
      <c r="C18" s="7">
        <v>56093</v>
      </c>
      <c r="D18" s="18">
        <f>C18/B18</f>
        <v>0.82707421005293347</v>
      </c>
      <c r="E18" s="7">
        <v>44851</v>
      </c>
      <c r="F18" s="2">
        <v>46116</v>
      </c>
      <c r="G18" s="19">
        <f>F18/E18</f>
        <v>1.0282044993422665</v>
      </c>
      <c r="H18" s="20">
        <f>F18/C18</f>
        <v>0.82213466921006184</v>
      </c>
      <c r="I18" s="7">
        <v>46162</v>
      </c>
      <c r="J18" s="8">
        <v>15089</v>
      </c>
      <c r="K18" s="24">
        <f>J18/I18</f>
        <v>0.32687058619643861</v>
      </c>
    </row>
    <row r="19" spans="1:11" x14ac:dyDescent="0.25">
      <c r="A19" s="1" t="s">
        <v>7</v>
      </c>
      <c r="B19" s="8">
        <v>26757</v>
      </c>
      <c r="C19" s="8">
        <v>27168</v>
      </c>
      <c r="D19" s="18">
        <f>C19/B19</f>
        <v>1.0153604664200022</v>
      </c>
      <c r="E19" s="7">
        <v>28390</v>
      </c>
      <c r="F19" s="2">
        <v>28313</v>
      </c>
      <c r="G19" s="19">
        <f>F19/E19</f>
        <v>0.99728777738640362</v>
      </c>
      <c r="H19" s="20">
        <f>F19/C19</f>
        <v>1.0421451707891638</v>
      </c>
      <c r="I19" s="7">
        <v>28719</v>
      </c>
      <c r="J19" s="8">
        <v>10415</v>
      </c>
      <c r="K19" s="24">
        <f>J19/I19</f>
        <v>0.36265190292141092</v>
      </c>
    </row>
    <row r="20" spans="1:11" x14ac:dyDescent="0.25">
      <c r="A20" s="1" t="s">
        <v>12</v>
      </c>
      <c r="B20" s="8">
        <v>35310</v>
      </c>
      <c r="C20" s="8">
        <v>36477</v>
      </c>
      <c r="D20" s="18">
        <f>C20/B20</f>
        <v>1.0330501274426509</v>
      </c>
      <c r="E20" s="12">
        <v>36770</v>
      </c>
      <c r="F20" s="2">
        <v>39309</v>
      </c>
      <c r="G20" s="19">
        <f>F20/E20</f>
        <v>1.0690508566766386</v>
      </c>
      <c r="H20" s="20">
        <f>F20/C20</f>
        <v>1.0776379636483264</v>
      </c>
      <c r="I20" s="7">
        <v>39069.199999999997</v>
      </c>
      <c r="J20" s="8">
        <v>12816</v>
      </c>
      <c r="K20" s="24">
        <f>J20/I20</f>
        <v>0.32803333572225696</v>
      </c>
    </row>
    <row r="21" spans="1:11" x14ac:dyDescent="0.25">
      <c r="A21" s="10" t="s">
        <v>17</v>
      </c>
      <c r="B21" s="8">
        <v>849656</v>
      </c>
      <c r="C21" s="8">
        <v>795613</v>
      </c>
      <c r="D21" s="18">
        <f>C21/B21</f>
        <v>0.9363942583822159</v>
      </c>
      <c r="E21" s="9">
        <v>993480</v>
      </c>
      <c r="F21" s="2">
        <v>1140857</v>
      </c>
      <c r="G21" s="19">
        <f>F21/E21</f>
        <v>1.1483442042114587</v>
      </c>
      <c r="H21" s="20">
        <f>F21/C21</f>
        <v>1.4339345888013393</v>
      </c>
      <c r="I21" s="9">
        <v>1127824</v>
      </c>
      <c r="J21" s="8">
        <v>330307</v>
      </c>
      <c r="K21" s="24">
        <f>J21/I21</f>
        <v>0.29287105080225284</v>
      </c>
    </row>
    <row r="22" spans="1:11" x14ac:dyDescent="0.25">
      <c r="A22" s="10" t="s">
        <v>2</v>
      </c>
      <c r="B22" s="8">
        <v>36987</v>
      </c>
      <c r="C22" s="8">
        <v>33770</v>
      </c>
      <c r="D22" s="18">
        <f>C22/B22</f>
        <v>0.91302349474139566</v>
      </c>
      <c r="E22" s="12">
        <v>40935</v>
      </c>
      <c r="F22" s="8">
        <v>41586</v>
      </c>
      <c r="G22" s="19">
        <f>F22/E22</f>
        <v>1.0159032612678638</v>
      </c>
      <c r="H22" s="20">
        <f>F22/C22</f>
        <v>1.231448030796565</v>
      </c>
      <c r="I22" s="12">
        <v>39050</v>
      </c>
      <c r="J22" s="8">
        <v>16439</v>
      </c>
      <c r="K22" s="24">
        <f>J22/I22</f>
        <v>0.42097311139564658</v>
      </c>
    </row>
    <row r="23" spans="1:11" x14ac:dyDescent="0.25">
      <c r="A23" s="13" t="s">
        <v>20</v>
      </c>
      <c r="B23" s="14">
        <f>SUM(B4:B22)</f>
        <v>2286607</v>
      </c>
      <c r="C23" s="14">
        <f>SUM(C4:C22)</f>
        <v>2191563</v>
      </c>
      <c r="D23" s="21">
        <f>C23/B23</f>
        <v>0.95843448393186936</v>
      </c>
      <c r="E23" s="14">
        <f>SUM(E4:E22)</f>
        <v>2375907</v>
      </c>
      <c r="F23" s="14">
        <f>SUM(F4:F22)</f>
        <v>2687766</v>
      </c>
      <c r="G23" s="22">
        <f>F23/E23</f>
        <v>1.1312589255387522</v>
      </c>
      <c r="H23" s="23">
        <f>F23/C23</f>
        <v>1.2264151201676612</v>
      </c>
      <c r="I23" s="15">
        <f>SUM(I4:I22)</f>
        <v>2665609.2000000002</v>
      </c>
      <c r="J23" s="14">
        <f>SUM(J4:J22)</f>
        <v>857787</v>
      </c>
      <c r="K23" s="25">
        <f>J23/I23</f>
        <v>0.32179773389137462</v>
      </c>
    </row>
    <row r="24" spans="1:11" x14ac:dyDescent="0.25">
      <c r="A24" s="13" t="s">
        <v>21</v>
      </c>
      <c r="B24" s="14">
        <v>5905885</v>
      </c>
      <c r="C24" s="14">
        <v>5688075</v>
      </c>
      <c r="D24" s="21">
        <f>C24/B24</f>
        <v>0.96311983724708494</v>
      </c>
      <c r="E24" s="16">
        <v>7286162</v>
      </c>
      <c r="F24" s="16">
        <v>7489774</v>
      </c>
      <c r="G24" s="22">
        <f>F24/E24</f>
        <v>1.0279450278486808</v>
      </c>
      <c r="H24" s="23">
        <f>F24/C24</f>
        <v>1.3167502186592124</v>
      </c>
      <c r="I24" s="15">
        <v>8194169</v>
      </c>
      <c r="J24" s="14">
        <v>2584336</v>
      </c>
      <c r="K24" s="25">
        <f>J24/I24</f>
        <v>0.31538719789645542</v>
      </c>
    </row>
    <row r="25" spans="1:11" x14ac:dyDescent="0.25">
      <c r="A25" s="13" t="s">
        <v>22</v>
      </c>
      <c r="B25" s="14">
        <f>SUM(B23:B24)</f>
        <v>8192492</v>
      </c>
      <c r="C25" s="14">
        <f>SUM(C23:C24)</f>
        <v>7879638</v>
      </c>
      <c r="D25" s="21">
        <f>C25/B25</f>
        <v>0.9618121079642189</v>
      </c>
      <c r="E25" s="16">
        <v>9929443</v>
      </c>
      <c r="F25" s="16">
        <f>F23+F24</f>
        <v>10177540</v>
      </c>
      <c r="G25" s="22">
        <f>F25/E25</f>
        <v>1.0249859936755767</v>
      </c>
      <c r="H25" s="23">
        <f>F25/C25</f>
        <v>1.2916253259350239</v>
      </c>
      <c r="I25" s="15">
        <v>10859778</v>
      </c>
      <c r="J25" s="14">
        <f>SUM(J23:J24)</f>
        <v>3442123</v>
      </c>
      <c r="K25" s="25">
        <f>J25/I25</f>
        <v>0.31696071503487455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Биче-оол Сылдыс Юрьевна</dc:creator>
  <cp:lastModifiedBy>Монгуш Чаяна Ойнаар-ооловна</cp:lastModifiedBy>
  <dcterms:created xsi:type="dcterms:W3CDTF">2022-06-07T04:54:14Z</dcterms:created>
  <dcterms:modified xsi:type="dcterms:W3CDTF">2022-06-08T02:17:39Z</dcterms:modified>
</cp:coreProperties>
</file>