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20 " sheetId="1" r:id="rId1"/>
  </sheets>
  <definedNames>
    <definedName name="_xlnm.Print_Area" localSheetId="0">'Пр 20 '!$A$1:$E$22</definedName>
  </definedNames>
  <calcPr calcId="144525"/>
</workbook>
</file>

<file path=xl/calcChain.xml><?xml version="1.0" encoding="utf-8"?>
<calcChain xmlns="http://schemas.openxmlformats.org/spreadsheetml/2006/main">
  <c r="C20" i="1" l="1"/>
  <c r="D18" i="1"/>
  <c r="E22" i="1"/>
  <c r="E16" i="1"/>
  <c r="E12" i="1"/>
  <c r="E21" i="1" s="1"/>
  <c r="E20" i="1" s="1"/>
  <c r="D12" i="1"/>
  <c r="D21" i="1" s="1"/>
  <c r="C12" i="1"/>
  <c r="E11" i="1"/>
  <c r="E18" i="1"/>
  <c r="D16" i="1"/>
  <c r="D22" i="1" s="1"/>
  <c r="C18" i="1"/>
  <c r="C16" i="1" s="1"/>
  <c r="C22" i="1" s="1"/>
  <c r="D11" i="1" l="1"/>
  <c r="C11" i="1"/>
  <c r="C21" i="1"/>
  <c r="D20" i="1"/>
</calcChain>
</file>

<file path=xl/sharedStrings.xml><?xml version="1.0" encoding="utf-8"?>
<sst xmlns="http://schemas.openxmlformats.org/spreadsheetml/2006/main" count="29" uniqueCount="27">
  <si>
    <t xml:space="preserve">к Закону Республики Тыва </t>
  </si>
  <si>
    <t xml:space="preserve">"О республиканском бюджете Республики Тыва </t>
  </si>
  <si>
    <t>(тыс. рублей)</t>
  </si>
  <si>
    <t>№ п/п</t>
  </si>
  <si>
    <t>Внутренние заимствования</t>
  </si>
  <si>
    <t>2025 год</t>
  </si>
  <si>
    <t>2026 год</t>
  </si>
  <si>
    <t>1.</t>
  </si>
  <si>
    <t>Кредитные соглашения и договоры, заключенные от имени субъекта Российской Федерации</t>
  </si>
  <si>
    <t>1.1</t>
  </si>
  <si>
    <t>Привлечение средств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</si>
  <si>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</si>
  <si>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</si>
  <si>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</si>
  <si>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 - кредиты, полученные от кредитных организаций </t>
  </si>
  <si>
    <t>2.</t>
  </si>
  <si>
    <t>Общий объем заимствований, направляемых на покрытие дефицита республиканского бюджета</t>
  </si>
  <si>
    <t>2.1</t>
  </si>
  <si>
    <t>привлечение средств</t>
  </si>
  <si>
    <t>2.2</t>
  </si>
  <si>
    <t>погашение основной суммы долга</t>
  </si>
  <si>
    <t>Приложение 20</t>
  </si>
  <si>
    <t>на 2025 год и на плановый период 2026 и 2027 годов"</t>
  </si>
  <si>
    <t>Программа государственных внутренних заимствований Республики Тыва на 2025-2027 годы</t>
  </si>
  <si>
    <t>2027 год</t>
  </si>
  <si>
    <t xml:space="preserve">     - 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</si>
  <si>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 xml:space="preserve">     - 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</si>
</sst>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_ ;[Red]\-#,##0.0\ "/>
    <numFmt numFmtId="165" formatCode="[$-419]General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&quot;Да&quot;;&quot;Да&quot;;&quot;Нет&quot;"/>
    <numFmt numFmtId="170" formatCode="_(* #,##0.00_);_(* \(#,##0.00\);_(* &quot;-&quot;??_);_(@_)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7">
    <xf numFmtId="0" fontId="0" fillId="0" borderId="0"/>
    <xf numFmtId="0" fontId="3" fillId="0" borderId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" fillId="9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" fillId="1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" fillId="1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165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166" fontId="12" fillId="0" borderId="0" applyBorder="0" applyProtection="0"/>
    <xf numFmtId="0" fontId="13" fillId="0" borderId="0">
      <alignment horizontal="center" vertical="top"/>
    </xf>
    <xf numFmtId="0" fontId="14" fillId="0" borderId="0">
      <alignment horizontal="left" vertical="top"/>
    </xf>
    <xf numFmtId="0" fontId="15" fillId="0" borderId="0">
      <alignment horizontal="left" vertical="top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center"/>
    </xf>
    <xf numFmtId="0" fontId="15" fillId="0" borderId="0">
      <alignment horizontal="left" vertical="center"/>
    </xf>
    <xf numFmtId="0" fontId="18" fillId="0" borderId="0">
      <alignment horizontal="right" vertical="top"/>
    </xf>
    <xf numFmtId="0" fontId="15" fillId="0" borderId="0">
      <alignment horizontal="left" vertical="center"/>
    </xf>
    <xf numFmtId="0" fontId="18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center" vertical="top"/>
    </xf>
    <xf numFmtId="0" fontId="18" fillId="0" borderId="0">
      <alignment horizontal="center" vertical="top"/>
    </xf>
    <xf numFmtId="0" fontId="18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center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4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6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5" fillId="0" borderId="0">
      <alignment horizontal="center" vertical="center"/>
    </xf>
    <xf numFmtId="0" fontId="16" fillId="0" borderId="0">
      <alignment horizontal="right" vertical="center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5" fillId="0" borderId="0">
      <alignment horizontal="righ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5" fillId="0" borderId="0">
      <alignment horizontal="right" vertical="center"/>
    </xf>
    <xf numFmtId="0" fontId="16" fillId="0" borderId="0">
      <alignment horizontal="left" vertical="top"/>
    </xf>
    <xf numFmtId="0" fontId="15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left" vertical="top"/>
    </xf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0" fillId="36" borderId="6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7" borderId="7" applyNumberFormat="0">
      <alignment horizontal="right" vertical="top"/>
    </xf>
    <xf numFmtId="0" fontId="3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3" fillId="36" borderId="7">
      <alignment horizontal="left" vertical="top"/>
    </xf>
    <xf numFmtId="49" fontId="22" fillId="0" borderId="7">
      <alignment horizontal="left" vertical="top"/>
    </xf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7" borderId="7">
      <alignment horizontal="left" vertical="top" wrapText="1"/>
    </xf>
    <xf numFmtId="0" fontId="22" fillId="0" borderId="7">
      <alignment horizontal="left" vertical="top" wrapText="1"/>
    </xf>
    <xf numFmtId="0" fontId="3" fillId="18" borderId="7">
      <alignment horizontal="left" vertical="top" wrapText="1"/>
    </xf>
    <xf numFmtId="0" fontId="3" fillId="38" borderId="7">
      <alignment horizontal="left" vertical="top" wrapText="1"/>
    </xf>
    <xf numFmtId="0" fontId="3" fillId="39" borderId="7">
      <alignment horizontal="left" vertical="top" wrapText="1"/>
    </xf>
    <xf numFmtId="0" fontId="3" fillId="40" borderId="7">
      <alignment horizontal="left" vertical="top" wrapText="1"/>
    </xf>
    <xf numFmtId="0" fontId="3" fillId="0" borderId="7">
      <alignment horizontal="left" vertical="top" wrapText="1"/>
    </xf>
    <xf numFmtId="0" fontId="26" fillId="0" borderId="0">
      <alignment horizontal="left" vertical="top"/>
    </xf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8" fillId="41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5" fillId="0" borderId="0"/>
    <xf numFmtId="0" fontId="3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165" fontId="34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7" borderId="13" applyNumberFormat="0">
      <alignment horizontal="right" vertical="top"/>
    </xf>
    <xf numFmtId="0" fontId="3" fillId="18" borderId="13" applyNumberFormat="0">
      <alignment horizontal="right" vertical="top"/>
    </xf>
    <xf numFmtId="0" fontId="3" fillId="0" borderId="7" applyNumberFormat="0">
      <alignment horizontal="right" vertical="top"/>
    </xf>
    <xf numFmtId="0" fontId="3" fillId="0" borderId="7" applyNumberFormat="0">
      <alignment horizontal="right" vertical="top"/>
    </xf>
    <xf numFmtId="0" fontId="3" fillId="38" borderId="13" applyNumberFormat="0">
      <alignment horizontal="right" vertical="top"/>
    </xf>
    <xf numFmtId="0" fontId="3" fillId="0" borderId="7" applyNumberFormat="0">
      <alignment horizontal="right" vertical="top"/>
    </xf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3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5" fillId="43" borderId="14" applyNumberFormat="0" applyFont="0" applyAlignment="0" applyProtection="0"/>
    <xf numFmtId="0" fontId="5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3" borderId="14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9" fontId="40" fillId="42" borderId="7">
      <alignment horizontal="left" vertical="top" wrapText="1"/>
    </xf>
    <xf numFmtId="49" fontId="3" fillId="0" borderId="7">
      <alignment horizontal="left" vertical="top" wrapText="1"/>
    </xf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3" fillId="40" borderId="7">
      <alignment horizontal="left" vertical="top" wrapText="1"/>
    </xf>
    <xf numFmtId="0" fontId="3" fillId="0" borderId="7">
      <alignment horizontal="left" vertical="top" wrapText="1"/>
    </xf>
  </cellStyleXfs>
  <cellXfs count="25">
    <xf numFmtId="0" fontId="0" fillId="0" borderId="0" xfId="0"/>
    <xf numFmtId="0" fontId="4" fillId="0" borderId="0" xfId="1" applyFont="1" applyFill="1" applyAlignment="1"/>
    <xf numFmtId="0" fontId="4" fillId="0" borderId="0" xfId="1" applyFont="1" applyFill="1" applyAlignment="1">
      <alignment horizontal="right"/>
    </xf>
    <xf numFmtId="0" fontId="4" fillId="0" borderId="0" xfId="2" applyFont="1" applyAlignment="1">
      <alignment horizontal="right"/>
    </xf>
    <xf numFmtId="0" fontId="4" fillId="0" borderId="0" xfId="2" applyFont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164" fontId="4" fillId="0" borderId="2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justify" vertical="center"/>
    </xf>
    <xf numFmtId="164" fontId="6" fillId="0" borderId="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justify" vertical="center" wrapText="1"/>
    </xf>
    <xf numFmtId="164" fontId="4" fillId="0" borderId="3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vertical="center"/>
    </xf>
    <xf numFmtId="164" fontId="4" fillId="0" borderId="3" xfId="2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7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164" fontId="4" fillId="0" borderId="4" xfId="2" applyNumberFormat="1" applyFont="1" applyBorder="1" applyAlignment="1">
      <alignment horizontal="center" vertical="center"/>
    </xf>
    <xf numFmtId="0" fontId="0" fillId="44" borderId="0" xfId="0" applyFill="1"/>
    <xf numFmtId="4" fontId="0" fillId="0" borderId="0" xfId="0" applyNumberFormat="1"/>
    <xf numFmtId="0" fontId="6" fillId="0" borderId="0" xfId="2" applyFont="1" applyAlignment="1">
      <alignment horizontal="center" vertical="center" wrapText="1"/>
    </xf>
  </cellXfs>
  <cellStyles count="2387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1601"/>
    <cellStyle name="Обычный 15 2 2" xfId="1602"/>
    <cellStyle name="Обычный 15 2 3" xfId="1603"/>
    <cellStyle name="Обычный 15 3" xfId="1604"/>
    <cellStyle name="Обычный 15 4" xfId="1605"/>
    <cellStyle name="Обычный 16" xfId="1606"/>
    <cellStyle name="Обычный 16 2" xfId="1607"/>
    <cellStyle name="Обычный 16 2 2" xfId="1608"/>
    <cellStyle name="Обычный 16 2 3" xfId="1609"/>
    <cellStyle name="Обычный 16 3" xfId="1610"/>
    <cellStyle name="Обычный 16 4" xfId="1611"/>
    <cellStyle name="Обычный 17" xfId="1612"/>
    <cellStyle name="Обычный 17 2" xfId="1613"/>
    <cellStyle name="Обычный 17 2 2" xfId="1614"/>
    <cellStyle name="Обычный 17 3" xfId="1615"/>
    <cellStyle name="Обычный 17 4" xfId="1616"/>
    <cellStyle name="Обычный 18" xfId="1617"/>
    <cellStyle name="Обычный 19" xfId="1618"/>
    <cellStyle name="Обычный 19 2" xfId="1619"/>
    <cellStyle name="Обычный 19 2 2" xfId="1620"/>
    <cellStyle name="Обычный 19 3" xfId="1621"/>
    <cellStyle name="Обычный 2" xfId="1"/>
    <cellStyle name="Обычный 2 10" xfId="1622"/>
    <cellStyle name="Обычный 2 10 2" xfId="1623"/>
    <cellStyle name="Обычный 2 100" xfId="1624"/>
    <cellStyle name="Обычный 2 101" xfId="1625"/>
    <cellStyle name="Обычный 2 102" xfId="1626"/>
    <cellStyle name="Обычный 2 103" xfId="1627"/>
    <cellStyle name="Обычный 2 104" xfId="1628"/>
    <cellStyle name="Обычный 2 11" xfId="1629"/>
    <cellStyle name="Обычный 2 11 2" xfId="1630"/>
    <cellStyle name="Обычный 2 11 3" xfId="1631"/>
    <cellStyle name="Обычный 2 11 4" xfId="1632"/>
    <cellStyle name="Обычный 2 11 5" xfId="1633"/>
    <cellStyle name="Обычный 2 11 6" xfId="1634"/>
    <cellStyle name="Обычный 2 11 7" xfId="1635"/>
    <cellStyle name="Обычный 2 11_Параметры КБ 08-13(1)" xfId="1636"/>
    <cellStyle name="Обычный 2 12" xfId="1637"/>
    <cellStyle name="Обычный 2 12 2" xfId="1638"/>
    <cellStyle name="Обычный 2 13" xfId="1639"/>
    <cellStyle name="Обычный 2 13 2" xfId="1640"/>
    <cellStyle name="Обычный 2 14" xfId="1641"/>
    <cellStyle name="Обычный 2 14 2" xfId="1642"/>
    <cellStyle name="Обычный 2 14 3" xfId="1643"/>
    <cellStyle name="Обычный 2 15" xfId="1644"/>
    <cellStyle name="Обычный 2 15 2" xfId="1645"/>
    <cellStyle name="Обычный 2 15 3" xfId="1646"/>
    <cellStyle name="Обычный 2 16" xfId="1647"/>
    <cellStyle name="Обычный 2 16 2" xfId="1648"/>
    <cellStyle name="Обычный 2 16 3" xfId="1649"/>
    <cellStyle name="Обычный 2 17" xfId="1650"/>
    <cellStyle name="Обычный 2 17 2" xfId="1651"/>
    <cellStyle name="Обычный 2 18" xfId="1652"/>
    <cellStyle name="Обычный 2 19" xfId="1653"/>
    <cellStyle name="Обычный 2 19 2" xfId="1654"/>
    <cellStyle name="Обычный 2 2" xfId="1655"/>
    <cellStyle name="Обычный 2 2 2" xfId="1656"/>
    <cellStyle name="Обычный 2 2 2 2" xfId="1657"/>
    <cellStyle name="Обычный 2 2 3" xfId="1658"/>
    <cellStyle name="Обычный 2 2 4" xfId="1659"/>
    <cellStyle name="Обычный 2 2 5" xfId="1660"/>
    <cellStyle name="Обычный 2 2 6" xfId="1661"/>
    <cellStyle name="Обычный 2 20" xfId="1662"/>
    <cellStyle name="Обычный 2 20 2" xfId="1663"/>
    <cellStyle name="Обычный 2 21" xfId="1664"/>
    <cellStyle name="Обычный 2 21 2" xfId="1665"/>
    <cellStyle name="Обычный 2 21 3" xfId="1666"/>
    <cellStyle name="Обычный 2 22" xfId="1667"/>
    <cellStyle name="Обычный 2 22 2" xfId="1668"/>
    <cellStyle name="Обычный 2 22 3" xfId="1669"/>
    <cellStyle name="Обычный 2 23" xfId="1670"/>
    <cellStyle name="Обычный 2 23 2" xfId="1671"/>
    <cellStyle name="Обычный 2 24" xfId="1672"/>
    <cellStyle name="Обычный 2 24 2" xfId="1673"/>
    <cellStyle name="Обычный 2 24 3" xfId="1674"/>
    <cellStyle name="Обычный 2 25" xfId="1675"/>
    <cellStyle name="Обычный 2 25 2" xfId="1676"/>
    <cellStyle name="Обычный 2 25 3" xfId="1677"/>
    <cellStyle name="Обычный 2 26" xfId="1678"/>
    <cellStyle name="Обычный 2 26 2" xfId="1679"/>
    <cellStyle name="Обычный 2 27" xfId="1680"/>
    <cellStyle name="Обычный 2 27 2" xfId="1681"/>
    <cellStyle name="Обычный 2 28" xfId="1682"/>
    <cellStyle name="Обычный 2 28 2" xfId="1683"/>
    <cellStyle name="Обычный 2 29" xfId="1684"/>
    <cellStyle name="Обычный 2 29 2" xfId="1685"/>
    <cellStyle name="Обычный 2 3" xfId="1686"/>
    <cellStyle name="Обычный 2 3 2" xfId="1687"/>
    <cellStyle name="Обычный 2 3 3" xfId="1688"/>
    <cellStyle name="Обычный 2 3 4" xfId="1689"/>
    <cellStyle name="Обычный 2 3 4 2 3 2 2 3 2 2" xfId="1690"/>
    <cellStyle name="Обычный 2 3 4 2 3 2 2 3 2 2 2" xfId="1691"/>
    <cellStyle name="Обычный 2 3 5" xfId="1692"/>
    <cellStyle name="Обычный 2 3 6" xfId="1693"/>
    <cellStyle name="Обычный 2 3 7" xfId="1694"/>
    <cellStyle name="Обычный 2 3 8" xfId="1695"/>
    <cellStyle name="Обычный 2 3_Параметры КБ 08-13(1)" xfId="1696"/>
    <cellStyle name="Обычный 2 30" xfId="1697"/>
    <cellStyle name="Обычный 2 30 2" xfId="1698"/>
    <cellStyle name="Обычный 2 31" xfId="1699"/>
    <cellStyle name="Обычный 2 31 2" xfId="1700"/>
    <cellStyle name="Обычный 2 32" xfId="1701"/>
    <cellStyle name="Обычный 2 32 2" xfId="1702"/>
    <cellStyle name="Обычный 2 33" xfId="1703"/>
    <cellStyle name="Обычный 2 33 2" xfId="1704"/>
    <cellStyle name="Обычный 2 34" xfId="1705"/>
    <cellStyle name="Обычный 2 34 2" xfId="1706"/>
    <cellStyle name="Обычный 2 35" xfId="1707"/>
    <cellStyle name="Обычный 2 35 2" xfId="1708"/>
    <cellStyle name="Обычный 2 36" xfId="1709"/>
    <cellStyle name="Обычный 2 36 2" xfId="1710"/>
    <cellStyle name="Обычный 2 37" xfId="1711"/>
    <cellStyle name="Обычный 2 37 2" xfId="1712"/>
    <cellStyle name="Обычный 2 38" xfId="1713"/>
    <cellStyle name="Обычный 2 38 2" xfId="1714"/>
    <cellStyle name="Обычный 2 39" xfId="1715"/>
    <cellStyle name="Обычный 2 39 2" xfId="1716"/>
    <cellStyle name="Обычный 2 4" xfId="1717"/>
    <cellStyle name="Обычный 2 4 2" xfId="1718"/>
    <cellStyle name="Обычный 2 4 3" xfId="1719"/>
    <cellStyle name="Обычный 2 40" xfId="1720"/>
    <cellStyle name="Обычный 2 40 2" xfId="1721"/>
    <cellStyle name="Обычный 2 41" xfId="1722"/>
    <cellStyle name="Обычный 2 41 2" xfId="1723"/>
    <cellStyle name="Обычный 2 42" xfId="1724"/>
    <cellStyle name="Обычный 2 42 2" xfId="1725"/>
    <cellStyle name="Обычный 2 43" xfId="1726"/>
    <cellStyle name="Обычный 2 43 2" xfId="1727"/>
    <cellStyle name="Обычный 2 44" xfId="1728"/>
    <cellStyle name="Обычный 2 44 2" xfId="1729"/>
    <cellStyle name="Обычный 2 45" xfId="1730"/>
    <cellStyle name="Обычный 2 45 2" xfId="1731"/>
    <cellStyle name="Обычный 2 46" xfId="1732"/>
    <cellStyle name="Обычный 2 46 2" xfId="1733"/>
    <cellStyle name="Обычный 2 47" xfId="1734"/>
    <cellStyle name="Обычный 2 47 2" xfId="1735"/>
    <cellStyle name="Обычный 2 48" xfId="1736"/>
    <cellStyle name="Обычный 2 48 2" xfId="1737"/>
    <cellStyle name="Обычный 2 49" xfId="1738"/>
    <cellStyle name="Обычный 2 49 2" xfId="1739"/>
    <cellStyle name="Обычный 2 49 3" xfId="1740"/>
    <cellStyle name="Обычный 2 5" xfId="1741"/>
    <cellStyle name="Обычный 2 5 2" xfId="1742"/>
    <cellStyle name="Обычный 2 50" xfId="1743"/>
    <cellStyle name="Обычный 2 50 2" xfId="1744"/>
    <cellStyle name="Обычный 2 50 3" xfId="1745"/>
    <cellStyle name="Обычный 2 51" xfId="1746"/>
    <cellStyle name="Обычный 2 51 2" xfId="1747"/>
    <cellStyle name="Обычный 2 51 3" xfId="1748"/>
    <cellStyle name="Обычный 2 52" xfId="1749"/>
    <cellStyle name="Обычный 2 52 2" xfId="1750"/>
    <cellStyle name="Обычный 2 53" xfId="1751"/>
    <cellStyle name="Обычный 2 53 2" xfId="1752"/>
    <cellStyle name="Обычный 2 53 3" xfId="1753"/>
    <cellStyle name="Обычный 2 54" xfId="1754"/>
    <cellStyle name="Обычный 2 54 2" xfId="1755"/>
    <cellStyle name="Обычный 2 54 3" xfId="1756"/>
    <cellStyle name="Обычный 2 55" xfId="1757"/>
    <cellStyle name="Обычный 2 55 2" xfId="1758"/>
    <cellStyle name="Обычный 2 56" xfId="1759"/>
    <cellStyle name="Обычный 2 56 2" xfId="1760"/>
    <cellStyle name="Обычный 2 57" xfId="1761"/>
    <cellStyle name="Обычный 2 57 2" xfId="1762"/>
    <cellStyle name="Обычный 2 58" xfId="1763"/>
    <cellStyle name="Обычный 2 58 2" xfId="1764"/>
    <cellStyle name="Обычный 2 59" xfId="1765"/>
    <cellStyle name="Обычный 2 59 2" xfId="1766"/>
    <cellStyle name="Обычный 2 6" xfId="1767"/>
    <cellStyle name="Обычный 2 6 2" xfId="1768"/>
    <cellStyle name="Обычный 2 60" xfId="1769"/>
    <cellStyle name="Обычный 2 60 2" xfId="1770"/>
    <cellStyle name="Обычный 2 61" xfId="1771"/>
    <cellStyle name="Обычный 2 61 2" xfId="1772"/>
    <cellStyle name="Обычный 2 62" xfId="1773"/>
    <cellStyle name="Обычный 2 62 2" xfId="1774"/>
    <cellStyle name="Обычный 2 63" xfId="1775"/>
    <cellStyle name="Обычный 2 63 2" xfId="1776"/>
    <cellStyle name="Обычный 2 64" xfId="1777"/>
    <cellStyle name="Обычный 2 65" xfId="1778"/>
    <cellStyle name="Обычный 2 66" xfId="1779"/>
    <cellStyle name="Обычный 2 67" xfId="1780"/>
    <cellStyle name="Обычный 2 68" xfId="1781"/>
    <cellStyle name="Обычный 2 69" xfId="1782"/>
    <cellStyle name="Обычный 2 7" xfId="1783"/>
    <cellStyle name="Обычный 2 7 2" xfId="1784"/>
    <cellStyle name="Обычный 2 7 3" xfId="1785"/>
    <cellStyle name="Обычный 2 70" xfId="1786"/>
    <cellStyle name="Обычный 2 71" xfId="1787"/>
    <cellStyle name="Обычный 2 72" xfId="1788"/>
    <cellStyle name="Обычный 2 73" xfId="1789"/>
    <cellStyle name="Обычный 2 74" xfId="1790"/>
    <cellStyle name="Обычный 2 75" xfId="1791"/>
    <cellStyle name="Обычный 2 76" xfId="1792"/>
    <cellStyle name="Обычный 2 77" xfId="1793"/>
    <cellStyle name="Обычный 2 78" xfId="1794"/>
    <cellStyle name="Обычный 2 78 2" xfId="1795"/>
    <cellStyle name="Обычный 2 79" xfId="1796"/>
    <cellStyle name="Обычный 2 79 2" xfId="1797"/>
    <cellStyle name="Обычный 2 8" xfId="1798"/>
    <cellStyle name="Обычный 2 8 2" xfId="1799"/>
    <cellStyle name="Обычный 2 8 3" xfId="1800"/>
    <cellStyle name="Обычный 2 80" xfId="1801"/>
    <cellStyle name="Обычный 2 81" xfId="1802"/>
    <cellStyle name="Обычный 2 82" xfId="1803"/>
    <cellStyle name="Обычный 2 83" xfId="1804"/>
    <cellStyle name="Обычный 2 84" xfId="1805"/>
    <cellStyle name="Обычный 2 85" xfId="1806"/>
    <cellStyle name="Обычный 2 86" xfId="1807"/>
    <cellStyle name="Обычный 2 87" xfId="1808"/>
    <cellStyle name="Обычный 2 88" xfId="1809"/>
    <cellStyle name="Обычный 2 89" xfId="1810"/>
    <cellStyle name="Обычный 2 9" xfId="1811"/>
    <cellStyle name="Обычный 2 9 2" xfId="1812"/>
    <cellStyle name="Обычный 2 90" xfId="1813"/>
    <cellStyle name="Обычный 2 91" xfId="1814"/>
    <cellStyle name="Обычный 2 92" xfId="1815"/>
    <cellStyle name="Обычный 2 93" xfId="1816"/>
    <cellStyle name="Обычный 2 94" xfId="1817"/>
    <cellStyle name="Обычный 2 95" xfId="1818"/>
    <cellStyle name="Обычный 2 96" xfId="1819"/>
    <cellStyle name="Обычный 2 97" xfId="1820"/>
    <cellStyle name="Обычный 2 98" xfId="1821"/>
    <cellStyle name="Обычный 2 99" xfId="1822"/>
    <cellStyle name="Обычный 20" xfId="1823"/>
    <cellStyle name="Обычный 20 2" xfId="1824"/>
    <cellStyle name="Обычный 20 2 2" xfId="1825"/>
    <cellStyle name="Обычный 20 3" xfId="1826"/>
    <cellStyle name="Обычный 21" xfId="1827"/>
    <cellStyle name="Обычный 21 2" xfId="1828"/>
    <cellStyle name="Обычный 21 2 2" xfId="1829"/>
    <cellStyle name="Обычный 21 3" xfId="1830"/>
    <cellStyle name="Обычный 22" xfId="1831"/>
    <cellStyle name="Обычный 22 2" xfId="1832"/>
    <cellStyle name="Обычный 22 2 2" xfId="1833"/>
    <cellStyle name="Обычный 22 3" xfId="1834"/>
    <cellStyle name="Обычный 22 3 2" xfId="1835"/>
    <cellStyle name="Обычный 23" xfId="1836"/>
    <cellStyle name="Обычный 23 2" xfId="1837"/>
    <cellStyle name="Обычный 24" xfId="1838"/>
    <cellStyle name="Обычный 24 2" xfId="1839"/>
    <cellStyle name="Обычный 25" xfId="1840"/>
    <cellStyle name="Обычный 25 2" xfId="1841"/>
    <cellStyle name="Обычный 25 3" xfId="1842"/>
    <cellStyle name="Обычный 26" xfId="1843"/>
    <cellStyle name="Обычный 26 2" xfId="1844"/>
    <cellStyle name="Обычный 26 3" xfId="1845"/>
    <cellStyle name="Обычный 27" xfId="1846"/>
    <cellStyle name="Обычный 28" xfId="1847"/>
    <cellStyle name="Обычный 29" xfId="1848"/>
    <cellStyle name="Обычный 3" xfId="1849"/>
    <cellStyle name="Обычный 3 10" xfId="1850"/>
    <cellStyle name="Обычный 3 2" xfId="1851"/>
    <cellStyle name="Обычный 3 2 2" xfId="1852"/>
    <cellStyle name="Обычный 3 2 2 2" xfId="1853"/>
    <cellStyle name="Обычный 3 2 2 2 2" xfId="1854"/>
    <cellStyle name="Обычный 3 2 2 2 2 2" xfId="1855"/>
    <cellStyle name="Обычный 3 2 2 2 3" xfId="1856"/>
    <cellStyle name="Обычный 3 2 2 3" xfId="1857"/>
    <cellStyle name="Обычный 3 2 2 3 2" xfId="1858"/>
    <cellStyle name="Обычный 3 2 2 4" xfId="1859"/>
    <cellStyle name="Обычный 3 2 2 5" xfId="1860"/>
    <cellStyle name="Обычный 3 2 3" xfId="1861"/>
    <cellStyle name="Обычный 3 2 3 2" xfId="1862"/>
    <cellStyle name="Обычный 3 2 3 2 2" xfId="1863"/>
    <cellStyle name="Обычный 3 2 3 2 2 2" xfId="1864"/>
    <cellStyle name="Обычный 3 2 3 2 3" xfId="1865"/>
    <cellStyle name="Обычный 3 2 3 3" xfId="1866"/>
    <cellStyle name="Обычный 3 2 3 3 2" xfId="1867"/>
    <cellStyle name="Обычный 3 2 3 4" xfId="1868"/>
    <cellStyle name="Обычный 3 2 4" xfId="1869"/>
    <cellStyle name="Обычный 3 2 4 2" xfId="1870"/>
    <cellStyle name="Обычный 3 2 4 2 2" xfId="1871"/>
    <cellStyle name="Обычный 3 2 4 3" xfId="1872"/>
    <cellStyle name="Обычный 3 2 5" xfId="1873"/>
    <cellStyle name="Обычный 3 2 5 2" xfId="1874"/>
    <cellStyle name="Обычный 3 2 6" xfId="1875"/>
    <cellStyle name="Обычный 3 2 6 2" xfId="1876"/>
    <cellStyle name="Обычный 3 3" xfId="1877"/>
    <cellStyle name="Обычный 3 3 2" xfId="1878"/>
    <cellStyle name="Обычный 3 3 2 2" xfId="1879"/>
    <cellStyle name="Обычный 3 3 2 2 2" xfId="1880"/>
    <cellStyle name="Обычный 3 3 2 3" xfId="1881"/>
    <cellStyle name="Обычный 3 3 3" xfId="1882"/>
    <cellStyle name="Обычный 3 3 3 2" xfId="1883"/>
    <cellStyle name="Обычный 3 3 4" xfId="1884"/>
    <cellStyle name="Обычный 3 3 5" xfId="1885"/>
    <cellStyle name="Обычный 3 4" xfId="1886"/>
    <cellStyle name="Обычный 3 4 2" xfId="1887"/>
    <cellStyle name="Обычный 3 4 2 2" xfId="1888"/>
    <cellStyle name="Обычный 3 4 2 2 2" xfId="1889"/>
    <cellStyle name="Обычный 3 4 2 3" xfId="1890"/>
    <cellStyle name="Обычный 3 4 2 4" xfId="1891"/>
    <cellStyle name="Обычный 3 4 3" xfId="1892"/>
    <cellStyle name="Обычный 3 4 3 2" xfId="1893"/>
    <cellStyle name="Обычный 3 4 4" xfId="1894"/>
    <cellStyle name="Обычный 3 4 5" xfId="1895"/>
    <cellStyle name="Обычный 3 5" xfId="1896"/>
    <cellStyle name="Обычный 3 5 2" xfId="1897"/>
    <cellStyle name="Обычный 3 5 2 2" xfId="1898"/>
    <cellStyle name="Обычный 3 5 3" xfId="1899"/>
    <cellStyle name="Обычный 3 5 4" xfId="1900"/>
    <cellStyle name="Обычный 3 6" xfId="1901"/>
    <cellStyle name="Обычный 3 6 2" xfId="1902"/>
    <cellStyle name="Обычный 3 6 3" xfId="1903"/>
    <cellStyle name="Обычный 3 7" xfId="1904"/>
    <cellStyle name="Обычный 3 7 2" xfId="1905"/>
    <cellStyle name="Обычный 3 7 3" xfId="1906"/>
    <cellStyle name="Обычный 3 8" xfId="1907"/>
    <cellStyle name="Обычный 3 9" xfId="1908"/>
    <cellStyle name="Обычный 30" xfId="1909"/>
    <cellStyle name="Обычный 31" xfId="1910"/>
    <cellStyle name="Обычный 32" xfId="1911"/>
    <cellStyle name="Обычный 33" xfId="1912"/>
    <cellStyle name="Обычный 34" xfId="1913"/>
    <cellStyle name="Обычный 35" xfId="1914"/>
    <cellStyle name="Обычный 36" xfId="1915"/>
    <cellStyle name="Обычный 37" xfId="1916"/>
    <cellStyle name="Обычный 38" xfId="1917"/>
    <cellStyle name="Обычный 39" xfId="1918"/>
    <cellStyle name="Обычный 4" xfId="1919"/>
    <cellStyle name="Обычный 4 2" xfId="1920"/>
    <cellStyle name="Обычный 4 2 2" xfId="1921"/>
    <cellStyle name="Обычный 4 2 2 2" xfId="1922"/>
    <cellStyle name="Обычный 4 2 2 2 2" xfId="1923"/>
    <cellStyle name="Обычный 4 2 2 2 2 2" xfId="1924"/>
    <cellStyle name="Обычный 4 2 2 2 3" xfId="1925"/>
    <cellStyle name="Обычный 4 2 2 3" xfId="1926"/>
    <cellStyle name="Обычный 4 2 2 3 2" xfId="1927"/>
    <cellStyle name="Обычный 4 2 2 4" xfId="1928"/>
    <cellStyle name="Обычный 4 2 3" xfId="1929"/>
    <cellStyle name="Обычный 4 2 3 2" xfId="1930"/>
    <cellStyle name="Обычный 4 2 3 2 2" xfId="1931"/>
    <cellStyle name="Обычный 4 2 3 2 2 2" xfId="1932"/>
    <cellStyle name="Обычный 4 2 3 2 3" xfId="1933"/>
    <cellStyle name="Обычный 4 2 3 3" xfId="1934"/>
    <cellStyle name="Обычный 4 2 3 3 2" xfId="1935"/>
    <cellStyle name="Обычный 4 2 3 4" xfId="1936"/>
    <cellStyle name="Обычный 4 2 4" xfId="1937"/>
    <cellStyle name="Обычный 4 2 4 2" xfId="1938"/>
    <cellStyle name="Обычный 4 2 4 2 2" xfId="1939"/>
    <cellStyle name="Обычный 4 2 4 3" xfId="1940"/>
    <cellStyle name="Обычный 4 2 5" xfId="1941"/>
    <cellStyle name="Обычный 4 2 5 2" xfId="1942"/>
    <cellStyle name="Обычный 4 2 6" xfId="1943"/>
    <cellStyle name="Обычный 4 2 6 2" xfId="1944"/>
    <cellStyle name="Обычный 4 2 6 2 2" xfId="1945"/>
    <cellStyle name="Обычный 4 2 6 2 2 2" xfId="1946"/>
    <cellStyle name="Обычный 4 2 6 2 2 2 2" xfId="1947"/>
    <cellStyle name="Обычный 4 2 6 2 2 2 2 2" xfId="1948"/>
    <cellStyle name="Обычный 4 2 6 2 2 2 3" xfId="1949"/>
    <cellStyle name="Обычный 4 2 6 2 2 3" xfId="1950"/>
    <cellStyle name="Обычный 4 2 6 2 2 3 2" xfId="1951"/>
    <cellStyle name="Обычный 4 2 6 2 2 4" xfId="1952"/>
    <cellStyle name="Обычный 4 2 6 2 3" xfId="1953"/>
    <cellStyle name="Обычный 4 2 6 2 3 2" xfId="1954"/>
    <cellStyle name="Обычный 4 2 6 2 3 2 2" xfId="1955"/>
    <cellStyle name="Обычный 4 2 6 2 3 3" xfId="1956"/>
    <cellStyle name="Обычный 4 2 6 2 4" xfId="1957"/>
    <cellStyle name="Обычный 4 2 6 2 4 2" xfId="1958"/>
    <cellStyle name="Обычный 4 2 6 2 5" xfId="1959"/>
    <cellStyle name="Обычный 4 2 6 3" xfId="1960"/>
    <cellStyle name="Обычный 4 2 6 3 2" xfId="1961"/>
    <cellStyle name="Обычный 4 2 6 3 2 2" xfId="1962"/>
    <cellStyle name="Обычный 4 2 6 3 2 2 2" xfId="1963"/>
    <cellStyle name="Обычный 4 2 6 3 2 3" xfId="1964"/>
    <cellStyle name="Обычный 4 2 6 3 3" xfId="1965"/>
    <cellStyle name="Обычный 4 2 6 3 3 2" xfId="1966"/>
    <cellStyle name="Обычный 4 2 6 3 4" xfId="1967"/>
    <cellStyle name="Обычный 4 2 6 4" xfId="1968"/>
    <cellStyle name="Обычный 4 2 6 4 2" xfId="1969"/>
    <cellStyle name="Обычный 4 2 6 4 2 2" xfId="1970"/>
    <cellStyle name="Обычный 4 2 6 4 3" xfId="1971"/>
    <cellStyle name="Обычный 4 2 6 5" xfId="1972"/>
    <cellStyle name="Обычный 4 2 6 5 2" xfId="1973"/>
    <cellStyle name="Обычный 4 2 6 6" xfId="1974"/>
    <cellStyle name="Обычный 4 2 7" xfId="1975"/>
    <cellStyle name="Обычный 4 2 8" xfId="1976"/>
    <cellStyle name="Обычный 4 3" xfId="1977"/>
    <cellStyle name="Обычный 4 3 2" xfId="1978"/>
    <cellStyle name="Обычный 4 3 2 2" xfId="1979"/>
    <cellStyle name="Обычный 4 3 2 2 2" xfId="1980"/>
    <cellStyle name="Обычный 4 3 2 3" xfId="1981"/>
    <cellStyle name="Обычный 4 3 3" xfId="1982"/>
    <cellStyle name="Обычный 4 3 3 2" xfId="1983"/>
    <cellStyle name="Обычный 4 3 4" xfId="1984"/>
    <cellStyle name="Обычный 4 4" xfId="1985"/>
    <cellStyle name="Обычный 4 4 2" xfId="1986"/>
    <cellStyle name="Обычный 4 4 2 2" xfId="1987"/>
    <cellStyle name="Обычный 4 4 2 2 2" xfId="1988"/>
    <cellStyle name="Обычный 4 4 2 3" xfId="1989"/>
    <cellStyle name="Обычный 4 4 3" xfId="1990"/>
    <cellStyle name="Обычный 4 4 3 2" xfId="1991"/>
    <cellStyle name="Обычный 4 4 4" xfId="1992"/>
    <cellStyle name="Обычный 4 4 5" xfId="1993"/>
    <cellStyle name="Обычный 4 5" xfId="1994"/>
    <cellStyle name="Обычный 4 5 2" xfId="1995"/>
    <cellStyle name="Обычный 4 5 2 2" xfId="1996"/>
    <cellStyle name="Обычный 4 5 3" xfId="1997"/>
    <cellStyle name="Обычный 4 6" xfId="1998"/>
    <cellStyle name="Обычный 4 6 2" xfId="1999"/>
    <cellStyle name="Обычный 4 6 2 2" xfId="2000"/>
    <cellStyle name="Обычный 4 6 2 2 2" xfId="2001"/>
    <cellStyle name="Обычный 4 6 2 2 2 2" xfId="2002"/>
    <cellStyle name="Обычный 4 6 2 2 2 2 2" xfId="2003"/>
    <cellStyle name="Обычный 4 6 2 2 2 3" xfId="2004"/>
    <cellStyle name="Обычный 4 6 2 2 3" xfId="2005"/>
    <cellStyle name="Обычный 4 6 2 2 3 2" xfId="2006"/>
    <cellStyle name="Обычный 4 6 2 2 4" xfId="2007"/>
    <cellStyle name="Обычный 4 6 2 3" xfId="2008"/>
    <cellStyle name="Обычный 4 6 2 3 2" xfId="2009"/>
    <cellStyle name="Обычный 4 6 2 3 2 2" xfId="2010"/>
    <cellStyle name="Обычный 4 6 2 3 3" xfId="2011"/>
    <cellStyle name="Обычный 4 6 2 4" xfId="2012"/>
    <cellStyle name="Обычный 4 6 2 4 2" xfId="2013"/>
    <cellStyle name="Обычный 4 6 2 5" xfId="2014"/>
    <cellStyle name="Обычный 4 6 3" xfId="2015"/>
    <cellStyle name="Обычный 4 6 3 2" xfId="2016"/>
    <cellStyle name="Обычный 4 6 3 2 2" xfId="2017"/>
    <cellStyle name="Обычный 4 6 3 2 2 2" xfId="2018"/>
    <cellStyle name="Обычный 4 6 3 2 3" xfId="2019"/>
    <cellStyle name="Обычный 4 6 3 3" xfId="2020"/>
    <cellStyle name="Обычный 4 6 3 3 2" xfId="2021"/>
    <cellStyle name="Обычный 4 6 3 4" xfId="2022"/>
    <cellStyle name="Обычный 4 6 4" xfId="2023"/>
    <cellStyle name="Обычный 4 6 4 2" xfId="2024"/>
    <cellStyle name="Обычный 4 6 4 2 2" xfId="2025"/>
    <cellStyle name="Обычный 4 6 4 3" xfId="2026"/>
    <cellStyle name="Обычный 4 6 5" xfId="2027"/>
    <cellStyle name="Обычный 4 6 5 2" xfId="2028"/>
    <cellStyle name="Обычный 4 6 6" xfId="2029"/>
    <cellStyle name="Обычный 4 7" xfId="2030"/>
    <cellStyle name="Обычный 4 7 2" xfId="2031"/>
    <cellStyle name="Обычный 4 8" xfId="2032"/>
    <cellStyle name="Обычный 4 8 2" xfId="2033"/>
    <cellStyle name="Обычный 40" xfId="2034"/>
    <cellStyle name="Обычный 41" xfId="2035"/>
    <cellStyle name="Обычный 42" xfId="2036"/>
    <cellStyle name="Обычный 43" xfId="2037"/>
    <cellStyle name="Обычный 44" xfId="2038"/>
    <cellStyle name="Обычный 45" xfId="2039"/>
    <cellStyle name="Обычный 46" xfId="2040"/>
    <cellStyle name="Обычный 47" xfId="2041"/>
    <cellStyle name="Обычный 48" xfId="2042"/>
    <cellStyle name="Обычный 49" xfId="2043"/>
    <cellStyle name="Обычный 5" xfId="2044"/>
    <cellStyle name="Обычный 5 2" xfId="2045"/>
    <cellStyle name="Обычный 5 3" xfId="2046"/>
    <cellStyle name="Обычный 5 3 2" xfId="2047"/>
    <cellStyle name="Обычный 5 3 2 2" xfId="2048"/>
    <cellStyle name="Обычный 5 3 3" xfId="2049"/>
    <cellStyle name="Обычный 5 4" xfId="2050"/>
    <cellStyle name="Обычный 50" xfId="2051"/>
    <cellStyle name="Обычный 51" xfId="2052"/>
    <cellStyle name="Обычный 52" xfId="2053"/>
    <cellStyle name="Обычный 53" xfId="2054"/>
    <cellStyle name="Обычный 54" xfId="2055"/>
    <cellStyle name="Обычный 55" xfId="2056"/>
    <cellStyle name="Обычный 56" xfId="2057"/>
    <cellStyle name="Обычный 57" xfId="2058"/>
    <cellStyle name="Обычный 58" xfId="2059"/>
    <cellStyle name="Обычный 59" xfId="2060"/>
    <cellStyle name="Обычный 6" xfId="2061"/>
    <cellStyle name="Обычный 6 2" xfId="2062"/>
    <cellStyle name="Обычный 6 2 2" xfId="2063"/>
    <cellStyle name="Обычный 6 2 2 2" xfId="2064"/>
    <cellStyle name="Обычный 6 2 2 2 2" xfId="2065"/>
    <cellStyle name="Обычный 6 2 2 3" xfId="2066"/>
    <cellStyle name="Обычный 6 2 2 4" xfId="2067"/>
    <cellStyle name="Обычный 6 2 3" xfId="2068"/>
    <cellStyle name="Обычный 6 2 3 2" xfId="2069"/>
    <cellStyle name="Обычный 6 2 4" xfId="2070"/>
    <cellStyle name="Обычный 6 2 4 2" xfId="2071"/>
    <cellStyle name="Обычный 6 2 5" xfId="2072"/>
    <cellStyle name="Обычный 6 2 6" xfId="2073"/>
    <cellStyle name="Обычный 6 3" xfId="2074"/>
    <cellStyle name="Обычный 6 3 2" xfId="2075"/>
    <cellStyle name="Обычный 6 3 2 2" xfId="2076"/>
    <cellStyle name="Обычный 6 3 3" xfId="2077"/>
    <cellStyle name="Обычный 6 4" xfId="2078"/>
    <cellStyle name="Обычный 6 4 2" xfId="2079"/>
    <cellStyle name="Обычный 6 4 3" xfId="2080"/>
    <cellStyle name="Обычный 6 5" xfId="2081"/>
    <cellStyle name="Обычный 6 5 2" xfId="2082"/>
    <cellStyle name="Обычный 60" xfId="2083"/>
    <cellStyle name="Обычный 61" xfId="2084"/>
    <cellStyle name="Обычный 62" xfId="2085"/>
    <cellStyle name="Обычный 63" xfId="2086"/>
    <cellStyle name="Обычный 64" xfId="2087"/>
    <cellStyle name="Обычный 65" xfId="2088"/>
    <cellStyle name="Обычный 66" xfId="2089"/>
    <cellStyle name="Обычный 67" xfId="2090"/>
    <cellStyle name="Обычный 68" xfId="2091"/>
    <cellStyle name="Обычный 69" xfId="2092"/>
    <cellStyle name="Обычный 7" xfId="2093"/>
    <cellStyle name="Обычный 7 2" xfId="2094"/>
    <cellStyle name="Обычный 7 2 2" xfId="2095"/>
    <cellStyle name="Обычный 7 3" xfId="2096"/>
    <cellStyle name="Обычный 7 3 2" xfId="2097"/>
    <cellStyle name="Обычный 7 4" xfId="2098"/>
    <cellStyle name="Обычный 70" xfId="2099"/>
    <cellStyle name="Обычный 71" xfId="2100"/>
    <cellStyle name="Обычный 72" xfId="2101"/>
    <cellStyle name="Обычный 73" xfId="2102"/>
    <cellStyle name="Обычный 74" xfId="2103"/>
    <cellStyle name="Обычный 75" xfId="2104"/>
    <cellStyle name="Обычный 76" xfId="2105"/>
    <cellStyle name="Обычный 77" xfId="2106"/>
    <cellStyle name="Обычный 78" xfId="2107"/>
    <cellStyle name="Обычный 79" xfId="2108"/>
    <cellStyle name="Обычный 8" xfId="2109"/>
    <cellStyle name="Обычный 8 2" xfId="2110"/>
    <cellStyle name="Обычный 8 2 2" xfId="2111"/>
    <cellStyle name="Обычный 8 2 2 2" xfId="2112"/>
    <cellStyle name="Обычный 8 2 3" xfId="2113"/>
    <cellStyle name="Обычный 8 2 4" xfId="2114"/>
    <cellStyle name="Обычный 8 3" xfId="2115"/>
    <cellStyle name="Обычный 8 3 2" xfId="2116"/>
    <cellStyle name="Обычный 8 3 3" xfId="2117"/>
    <cellStyle name="Обычный 8 4" xfId="2118"/>
    <cellStyle name="Обычный 8 4 2" xfId="2119"/>
    <cellStyle name="Обычный 8 4 3" xfId="2120"/>
    <cellStyle name="Обычный 80" xfId="2121"/>
    <cellStyle name="Обычный 81" xfId="2122"/>
    <cellStyle name="Обычный 82" xfId="2123"/>
    <cellStyle name="Обычный 83" xfId="2124"/>
    <cellStyle name="Обычный 84" xfId="2125"/>
    <cellStyle name="Обычный 85" xfId="2126"/>
    <cellStyle name="Обычный 86" xfId="2127"/>
    <cellStyle name="Обычный 87" xfId="2128"/>
    <cellStyle name="Обычный 88" xfId="2129"/>
    <cellStyle name="Обычный 89" xfId="2130"/>
    <cellStyle name="Обычный 9" xfId="2131"/>
    <cellStyle name="Обычный 9 2" xfId="2132"/>
    <cellStyle name="Обычный 9 2 2" xfId="2133"/>
    <cellStyle name="Обычный 9 2 2 2" xfId="2134"/>
    <cellStyle name="Обычный 9 2 3" xfId="2135"/>
    <cellStyle name="Обычный 9 2 4" xfId="2136"/>
    <cellStyle name="Обычный 9 3" xfId="2137"/>
    <cellStyle name="Обычный 9 3 2" xfId="2138"/>
    <cellStyle name="Обычный 9 3 3" xfId="2139"/>
    <cellStyle name="Обычный 9 4" xfId="2140"/>
    <cellStyle name="Обычный 9 4 2" xfId="2141"/>
    <cellStyle name="Обычный 9 5" xfId="2142"/>
    <cellStyle name="Обычный 90" xfId="2143"/>
    <cellStyle name="Обычный 91" xfId="2144"/>
    <cellStyle name="Обычный 92" xfId="2145"/>
    <cellStyle name="Обычный 93" xfId="2146"/>
    <cellStyle name="Обычный 94" xfId="2147"/>
    <cellStyle name="Обычный 95" xfId="2148"/>
    <cellStyle name="Обычный 96" xfId="2149"/>
    <cellStyle name="Обычный 97" xfId="2150"/>
    <cellStyle name="Обычный 98" xfId="2151"/>
    <cellStyle name="Обычный 99" xfId="2152"/>
    <cellStyle name="Обычный_прил.финпом" xfId="2"/>
    <cellStyle name="Отдельная ячейка" xfId="2153"/>
    <cellStyle name="Отдельная ячейка - константа" xfId="2154"/>
    <cellStyle name="Отдельная ячейка - константа [печать]" xfId="2155"/>
    <cellStyle name="Отдельная ячейка [печать]" xfId="2156"/>
    <cellStyle name="Отдельная ячейка-результат" xfId="2157"/>
    <cellStyle name="Отдельная ячейка-результат [печать]" xfId="2158"/>
    <cellStyle name="Плохой 10" xfId="2159"/>
    <cellStyle name="Плохой 11" xfId="2160"/>
    <cellStyle name="Плохой 12" xfId="2161"/>
    <cellStyle name="Плохой 13" xfId="2162"/>
    <cellStyle name="Плохой 14" xfId="2163"/>
    <cellStyle name="Плохой 15" xfId="2164"/>
    <cellStyle name="Плохой 2" xfId="2165"/>
    <cellStyle name="Плохой 2 2" xfId="2166"/>
    <cellStyle name="Плохой 3 2" xfId="2167"/>
    <cellStyle name="Плохой 4 2" xfId="2168"/>
    <cellStyle name="Плохой 5" xfId="2169"/>
    <cellStyle name="Плохой 6" xfId="2170"/>
    <cellStyle name="Плохой 7" xfId="2171"/>
    <cellStyle name="Плохой 8" xfId="2172"/>
    <cellStyle name="Плохой 9" xfId="2173"/>
    <cellStyle name="Пояснение 10" xfId="2174"/>
    <cellStyle name="Пояснение 11" xfId="2175"/>
    <cellStyle name="Пояснение 12" xfId="2176"/>
    <cellStyle name="Пояснение 13" xfId="2177"/>
    <cellStyle name="Пояснение 14" xfId="2178"/>
    <cellStyle name="Пояснение 15" xfId="2179"/>
    <cellStyle name="Пояснение 2" xfId="2180"/>
    <cellStyle name="Пояснение 2 2" xfId="2181"/>
    <cellStyle name="Пояснение 3 2" xfId="2182"/>
    <cellStyle name="Пояснение 4 2" xfId="2183"/>
    <cellStyle name="Пояснение 5" xfId="2184"/>
    <cellStyle name="Пояснение 6" xfId="2185"/>
    <cellStyle name="Пояснение 7" xfId="2186"/>
    <cellStyle name="Пояснение 8" xfId="2187"/>
    <cellStyle name="Пояснение 9" xfId="2188"/>
    <cellStyle name="Примечание 10" xfId="2189"/>
    <cellStyle name="Примечание 10 2" xfId="2190"/>
    <cellStyle name="Примечание 10 2 2" xfId="2191"/>
    <cellStyle name="Примечание 10 3" xfId="2192"/>
    <cellStyle name="Примечание 10 4" xfId="2193"/>
    <cellStyle name="Примечание 11" xfId="2194"/>
    <cellStyle name="Примечание 11 2" xfId="2195"/>
    <cellStyle name="Примечание 11 3" xfId="2196"/>
    <cellStyle name="Примечание 12" xfId="2197"/>
    <cellStyle name="Примечание 13" xfId="2198"/>
    <cellStyle name="Примечание 14" xfId="2199"/>
    <cellStyle name="Примечание 15" xfId="2200"/>
    <cellStyle name="Примечание 16" xfId="2201"/>
    <cellStyle name="Примечание 17" xfId="2202"/>
    <cellStyle name="Примечание 18" xfId="2203"/>
    <cellStyle name="Примечание 2" xfId="2204"/>
    <cellStyle name="Примечание 2 2" xfId="2205"/>
    <cellStyle name="Примечание 2 2 2" xfId="2206"/>
    <cellStyle name="Примечание 2 2 2 2" xfId="2207"/>
    <cellStyle name="Примечание 2 2 2 2 2" xfId="2208"/>
    <cellStyle name="Примечание 2 2 2 2 2 2" xfId="2209"/>
    <cellStyle name="Примечание 2 2 2 2 3" xfId="2210"/>
    <cellStyle name="Примечание 2 2 2 3" xfId="2211"/>
    <cellStyle name="Примечание 2 2 2 3 2" xfId="2212"/>
    <cellStyle name="Примечание 2 2 2 4" xfId="2213"/>
    <cellStyle name="Примечание 2 2 3" xfId="2214"/>
    <cellStyle name="Примечание 2 2 3 2" xfId="2215"/>
    <cellStyle name="Примечание 2 2 3 2 2" xfId="2216"/>
    <cellStyle name="Примечание 2 2 3 2 2 2" xfId="2217"/>
    <cellStyle name="Примечание 2 2 3 2 3" xfId="2218"/>
    <cellStyle name="Примечание 2 2 3 3" xfId="2219"/>
    <cellStyle name="Примечание 2 2 3 3 2" xfId="2220"/>
    <cellStyle name="Примечание 2 2 3 4" xfId="2221"/>
    <cellStyle name="Примечание 2 2 4" xfId="2222"/>
    <cellStyle name="Примечание 2 2 4 2" xfId="2223"/>
    <cellStyle name="Примечание 2 2 4 2 2" xfId="2224"/>
    <cellStyle name="Примечание 2 2 4 3" xfId="2225"/>
    <cellStyle name="Примечание 2 2 5" xfId="2226"/>
    <cellStyle name="Примечание 2 2 5 2" xfId="2227"/>
    <cellStyle name="Примечание 2 2 6" xfId="2228"/>
    <cellStyle name="Примечание 2 2 7" xfId="2229"/>
    <cellStyle name="Примечание 2 3" xfId="2230"/>
    <cellStyle name="Примечание 2 3 2" xfId="2231"/>
    <cellStyle name="Примечание 2 3 2 2" xfId="2232"/>
    <cellStyle name="Примечание 2 3 2 2 2" xfId="2233"/>
    <cellStyle name="Примечание 2 3 2 3" xfId="2234"/>
    <cellStyle name="Примечание 2 3 3" xfId="2235"/>
    <cellStyle name="Примечание 2 3 3 2" xfId="2236"/>
    <cellStyle name="Примечание 2 3 4" xfId="2237"/>
    <cellStyle name="Примечание 2 3 5" xfId="2238"/>
    <cellStyle name="Примечание 2 4" xfId="2239"/>
    <cellStyle name="Примечание 2 4 2" xfId="2240"/>
    <cellStyle name="Примечание 2 4 2 2" xfId="2241"/>
    <cellStyle name="Примечание 2 4 2 2 2" xfId="2242"/>
    <cellStyle name="Примечание 2 4 2 3" xfId="2243"/>
    <cellStyle name="Примечание 2 4 3" xfId="2244"/>
    <cellStyle name="Примечание 2 4 3 2" xfId="2245"/>
    <cellStyle name="Примечание 2 4 4" xfId="2246"/>
    <cellStyle name="Примечание 2 4 5" xfId="2247"/>
    <cellStyle name="Примечание 2 5" xfId="2248"/>
    <cellStyle name="Примечание 2 5 2" xfId="2249"/>
    <cellStyle name="Примечание 2 5 2 2" xfId="2250"/>
    <cellStyle name="Примечание 2 5 3" xfId="2251"/>
    <cellStyle name="Примечание 2 5 4" xfId="2252"/>
    <cellStyle name="Примечание 2 6" xfId="2253"/>
    <cellStyle name="Примечание 2 6 2" xfId="2254"/>
    <cellStyle name="Примечание 2 6 3" xfId="2255"/>
    <cellStyle name="Примечание 2 7" xfId="2256"/>
    <cellStyle name="Примечание 2 7 2" xfId="2257"/>
    <cellStyle name="Примечание 2 7 3" xfId="2258"/>
    <cellStyle name="Примечание 2 8" xfId="2259"/>
    <cellStyle name="Примечание 2 9" xfId="2260"/>
    <cellStyle name="Примечание 3" xfId="2261"/>
    <cellStyle name="Примечание 3 2" xfId="2262"/>
    <cellStyle name="Примечание 3 2 2" xfId="2263"/>
    <cellStyle name="Примечание 3 2 3" xfId="2264"/>
    <cellStyle name="Примечание 3 3" xfId="2265"/>
    <cellStyle name="Примечание 4" xfId="2266"/>
    <cellStyle name="Примечание 4 2" xfId="2267"/>
    <cellStyle name="Примечание 4 2 2" xfId="2268"/>
    <cellStyle name="Примечание 4 2 3" xfId="2269"/>
    <cellStyle name="Примечание 4 3" xfId="2270"/>
    <cellStyle name="Примечание 5" xfId="2271"/>
    <cellStyle name="Примечание 5 2" xfId="2272"/>
    <cellStyle name="Примечание 5 2 2" xfId="2273"/>
    <cellStyle name="Примечание 5 3" xfId="2274"/>
    <cellStyle name="Примечание 5 4" xfId="2275"/>
    <cellStyle name="Примечание 6" xfId="2276"/>
    <cellStyle name="Примечание 6 2" xfId="2277"/>
    <cellStyle name="Примечание 6 2 2" xfId="2278"/>
    <cellStyle name="Примечание 6 3" xfId="2279"/>
    <cellStyle name="Примечание 6 4" xfId="2280"/>
    <cellStyle name="Примечание 7" xfId="2281"/>
    <cellStyle name="Примечание 7 2" xfId="2282"/>
    <cellStyle name="Примечание 7 2 2" xfId="2283"/>
    <cellStyle name="Примечание 7 3" xfId="2284"/>
    <cellStyle name="Примечание 7 4" xfId="2285"/>
    <cellStyle name="Примечание 8" xfId="2286"/>
    <cellStyle name="Примечание 8 2" xfId="2287"/>
    <cellStyle name="Примечание 8 2 2" xfId="2288"/>
    <cellStyle name="Примечание 8 3" xfId="2289"/>
    <cellStyle name="Примечание 8 4" xfId="2290"/>
    <cellStyle name="Примечание 9" xfId="2291"/>
    <cellStyle name="Примечание 9 2" xfId="2292"/>
    <cellStyle name="Примечание 9 2 2" xfId="2293"/>
    <cellStyle name="Примечание 9 3" xfId="2294"/>
    <cellStyle name="Примечание 9 4" xfId="2295"/>
    <cellStyle name="Процентный 2" xfId="2296"/>
    <cellStyle name="Процентный 2 2" xfId="2297"/>
    <cellStyle name="Свойства элементов измерения" xfId="2298"/>
    <cellStyle name="Свойства элементов измерения [печать]" xfId="2299"/>
    <cellStyle name="Связанная ячейка 10" xfId="2300"/>
    <cellStyle name="Связанная ячейка 11" xfId="2301"/>
    <cellStyle name="Связанная ячейка 12" xfId="2302"/>
    <cellStyle name="Связанная ячейка 13" xfId="2303"/>
    <cellStyle name="Связанная ячейка 14" xfId="2304"/>
    <cellStyle name="Связанная ячейка 15" xfId="2305"/>
    <cellStyle name="Связанная ячейка 2" xfId="2306"/>
    <cellStyle name="Связанная ячейка 2 2" xfId="2307"/>
    <cellStyle name="Связанная ячейка 3 2" xfId="2308"/>
    <cellStyle name="Связанная ячейка 4 2" xfId="2309"/>
    <cellStyle name="Связанная ячейка 5" xfId="2310"/>
    <cellStyle name="Связанная ячейка 6" xfId="2311"/>
    <cellStyle name="Связанная ячейка 7" xfId="2312"/>
    <cellStyle name="Связанная ячейка 8" xfId="2313"/>
    <cellStyle name="Связанная ячейка 9" xfId="2314"/>
    <cellStyle name="Текст предупреждения 10" xfId="2315"/>
    <cellStyle name="Текст предупреждения 11" xfId="2316"/>
    <cellStyle name="Текст предупреждения 12" xfId="2317"/>
    <cellStyle name="Текст предупреждения 13" xfId="2318"/>
    <cellStyle name="Текст предупреждения 14" xfId="2319"/>
    <cellStyle name="Текст предупреждения 15" xfId="2320"/>
    <cellStyle name="Текст предупреждения 2" xfId="2321"/>
    <cellStyle name="Текст предупреждения 2 2" xfId="2322"/>
    <cellStyle name="Текст предупреждения 3 2" xfId="2323"/>
    <cellStyle name="Текст предупреждения 4 2" xfId="2324"/>
    <cellStyle name="Текст предупреждения 5" xfId="2325"/>
    <cellStyle name="Текст предупреждения 6" xfId="2326"/>
    <cellStyle name="Текст предупреждения 7" xfId="2327"/>
    <cellStyle name="Текст предупреждения 8" xfId="2328"/>
    <cellStyle name="Текст предупреждения 9" xfId="2329"/>
    <cellStyle name="Финансовый 10" xfId="2330"/>
    <cellStyle name="Финансовый 2" xfId="2331"/>
    <cellStyle name="Финансовый 2 10" xfId="2332"/>
    <cellStyle name="Финансовый 2 11" xfId="2333"/>
    <cellStyle name="Финансовый 2 12" xfId="2334"/>
    <cellStyle name="Финансовый 2 13" xfId="2335"/>
    <cellStyle name="Финансовый 2 14" xfId="2336"/>
    <cellStyle name="Финансовый 2 2" xfId="2337"/>
    <cellStyle name="Финансовый 2 3" xfId="2338"/>
    <cellStyle name="Финансовый 2 3 2" xfId="2339"/>
    <cellStyle name="Финансовый 2 3 3" xfId="2340"/>
    <cellStyle name="Финансовый 2 4" xfId="2341"/>
    <cellStyle name="Финансовый 2 4 2" xfId="2342"/>
    <cellStyle name="Финансовый 2 5" xfId="2343"/>
    <cellStyle name="Финансовый 2 6" xfId="2344"/>
    <cellStyle name="Финансовый 2 7" xfId="2345"/>
    <cellStyle name="Финансовый 2 8" xfId="2346"/>
    <cellStyle name="Финансовый 2 9" xfId="2347"/>
    <cellStyle name="Финансовый 3" xfId="2348"/>
    <cellStyle name="Финансовый 3 2" xfId="2349"/>
    <cellStyle name="Финансовый 3 2 2" xfId="2350"/>
    <cellStyle name="Финансовый 3 3" xfId="2351"/>
    <cellStyle name="Финансовый 3 3 2" xfId="2352"/>
    <cellStyle name="Финансовый 3 4" xfId="2353"/>
    <cellStyle name="Финансовый 3 5" xfId="2354"/>
    <cellStyle name="Финансовый 3 6" xfId="2355"/>
    <cellStyle name="Финансовый 3 7" xfId="2356"/>
    <cellStyle name="Финансовый 3 8" xfId="2357"/>
    <cellStyle name="Финансовый 4" xfId="2358"/>
    <cellStyle name="Финансовый 4 2" xfId="2359"/>
    <cellStyle name="Финансовый 4 2 2" xfId="2360"/>
    <cellStyle name="Финансовый 4 3" xfId="2361"/>
    <cellStyle name="Финансовый 4 3 2" xfId="2362"/>
    <cellStyle name="Финансовый 5" xfId="2363"/>
    <cellStyle name="Финансовый 5 2" xfId="2364"/>
    <cellStyle name="Финансовый 5 2 2" xfId="2365"/>
    <cellStyle name="Финансовый 6" xfId="2366"/>
    <cellStyle name="Финансовый 6 2" xfId="2367"/>
    <cellStyle name="Финансовый 7" xfId="2368"/>
    <cellStyle name="Финансовый 8" xfId="2369"/>
    <cellStyle name="Хороший 10" xfId="2370"/>
    <cellStyle name="Хороший 11" xfId="2371"/>
    <cellStyle name="Хороший 12" xfId="2372"/>
    <cellStyle name="Хороший 13" xfId="2373"/>
    <cellStyle name="Хороший 14" xfId="2374"/>
    <cellStyle name="Хороший 15" xfId="2375"/>
    <cellStyle name="Хороший 2" xfId="2376"/>
    <cellStyle name="Хороший 2 2" xfId="2377"/>
    <cellStyle name="Хороший 3 2" xfId="2378"/>
    <cellStyle name="Хороший 4 2" xfId="2379"/>
    <cellStyle name="Хороший 5" xfId="2380"/>
    <cellStyle name="Хороший 6" xfId="2381"/>
    <cellStyle name="Хороший 7" xfId="2382"/>
    <cellStyle name="Хороший 8" xfId="2383"/>
    <cellStyle name="Хороший 9" xfId="2384"/>
    <cellStyle name="Элементы осей" xfId="2385"/>
    <cellStyle name="Элементы осей [печать]" xfId="23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tabSelected="1" view="pageBreakPreview" zoomScale="90" zoomScaleNormal="100" zoomScaleSheetLayoutView="90" workbookViewId="0">
      <selection activeCell="B14" sqref="B14"/>
    </sheetView>
  </sheetViews>
  <sheetFormatPr defaultRowHeight="15"/>
  <cols>
    <col min="1" max="1" width="7.5703125" customWidth="1"/>
    <col min="2" max="2" width="44.140625" customWidth="1"/>
    <col min="3" max="5" width="17.7109375" customWidth="1"/>
    <col min="6" max="6" width="24.42578125" customWidth="1"/>
  </cols>
  <sheetData>
    <row r="1" spans="1:5" ht="15.75">
      <c r="B1" s="1"/>
      <c r="C1" s="1"/>
      <c r="D1" s="2"/>
      <c r="E1" s="2" t="s">
        <v>21</v>
      </c>
    </row>
    <row r="2" spans="1:5" ht="15.75">
      <c r="B2" s="1"/>
      <c r="C2" s="1"/>
      <c r="D2" s="2"/>
      <c r="E2" s="2" t="s">
        <v>0</v>
      </c>
    </row>
    <row r="3" spans="1:5" ht="15.75">
      <c r="B3" s="1"/>
      <c r="C3" s="1"/>
      <c r="D3" s="2"/>
      <c r="E3" s="2" t="s">
        <v>1</v>
      </c>
    </row>
    <row r="4" spans="1:5" ht="15.75">
      <c r="B4" s="1"/>
      <c r="C4" s="1"/>
      <c r="D4" s="2"/>
      <c r="E4" s="2" t="s">
        <v>22</v>
      </c>
    </row>
    <row r="5" spans="1:5" ht="15.75">
      <c r="B5" s="1"/>
      <c r="C5" s="1"/>
      <c r="D5" s="2"/>
      <c r="E5" s="2"/>
    </row>
    <row r="6" spans="1:5" ht="15.75">
      <c r="C6" s="2"/>
    </row>
    <row r="7" spans="1:5" ht="15.75">
      <c r="A7" s="24" t="s">
        <v>23</v>
      </c>
      <c r="B7" s="24"/>
      <c r="C7" s="24"/>
      <c r="D7" s="24"/>
      <c r="E7" s="24"/>
    </row>
    <row r="8" spans="1:5" ht="15.75">
      <c r="C8" s="2"/>
    </row>
    <row r="9" spans="1:5" ht="15.75">
      <c r="C9" s="3"/>
      <c r="D9" s="3"/>
      <c r="E9" s="4" t="s">
        <v>2</v>
      </c>
    </row>
    <row r="10" spans="1:5" ht="23.25" customHeight="1">
      <c r="A10" s="5" t="s">
        <v>3</v>
      </c>
      <c r="B10" s="5" t="s">
        <v>4</v>
      </c>
      <c r="C10" s="5" t="s">
        <v>5</v>
      </c>
      <c r="D10" s="5" t="s">
        <v>6</v>
      </c>
      <c r="E10" s="5" t="s">
        <v>24</v>
      </c>
    </row>
    <row r="11" spans="1:5" ht="47.25">
      <c r="A11" s="6" t="s">
        <v>7</v>
      </c>
      <c r="B11" s="7" t="s">
        <v>8</v>
      </c>
      <c r="C11" s="8">
        <f>+C12+C16</f>
        <v>1227335.1999999993</v>
      </c>
      <c r="D11" s="8">
        <f t="shared" ref="D11:E11" si="0">+D12+D16</f>
        <v>-476534</v>
      </c>
      <c r="E11" s="8">
        <f t="shared" si="0"/>
        <v>-200496.5</v>
      </c>
    </row>
    <row r="12" spans="1:5" ht="15.75">
      <c r="A12" s="9" t="s">
        <v>9</v>
      </c>
      <c r="B12" s="10" t="s">
        <v>10</v>
      </c>
      <c r="C12" s="11">
        <f>+C13+C14+C15</f>
        <v>12957552.699999999</v>
      </c>
      <c r="D12" s="11">
        <f t="shared" ref="D12:E12" si="1">+D13+D14+D15</f>
        <v>12536941.800000001</v>
      </c>
      <c r="E12" s="11">
        <f t="shared" si="1"/>
        <v>12364299.1</v>
      </c>
    </row>
    <row r="13" spans="1:5" ht="31.5">
      <c r="A13" s="9"/>
      <c r="B13" s="12" t="s">
        <v>13</v>
      </c>
      <c r="C13" s="13">
        <v>191629</v>
      </c>
      <c r="D13" s="13">
        <v>0</v>
      </c>
      <c r="E13" s="13">
        <v>0</v>
      </c>
    </row>
    <row r="14" spans="1:5" ht="78.75">
      <c r="A14" s="9"/>
      <c r="B14" s="17" t="s">
        <v>25</v>
      </c>
      <c r="C14" s="15">
        <v>8242951.5</v>
      </c>
      <c r="D14" s="15">
        <v>8283492.5999999996</v>
      </c>
      <c r="E14" s="15">
        <v>8090647.5999999996</v>
      </c>
    </row>
    <row r="15" spans="1:5" ht="31.5">
      <c r="A15" s="14"/>
      <c r="B15" s="12" t="s">
        <v>14</v>
      </c>
      <c r="C15" s="15">
        <v>4522972.2</v>
      </c>
      <c r="D15" s="15">
        <v>4253449.2</v>
      </c>
      <c r="E15" s="15">
        <v>4273651.5</v>
      </c>
    </row>
    <row r="16" spans="1:5" ht="20.25" customHeight="1">
      <c r="A16" s="9" t="s">
        <v>11</v>
      </c>
      <c r="B16" s="16" t="s">
        <v>12</v>
      </c>
      <c r="C16" s="11">
        <f>+C17+C18+C19</f>
        <v>-11730217.5</v>
      </c>
      <c r="D16" s="11">
        <f t="shared" ref="D16:E16" si="2">+D17+D18+D19</f>
        <v>-13013475.800000001</v>
      </c>
      <c r="E16" s="11">
        <f t="shared" si="2"/>
        <v>-12564795.6</v>
      </c>
    </row>
    <row r="17" spans="1:6" ht="31.5">
      <c r="A17" s="9"/>
      <c r="B17" s="12" t="s">
        <v>13</v>
      </c>
      <c r="C17" s="15">
        <v>-192711.8</v>
      </c>
      <c r="D17" s="15">
        <v>-207011</v>
      </c>
      <c r="E17" s="15">
        <v>-220698.8</v>
      </c>
    </row>
    <row r="18" spans="1:6" ht="78.75">
      <c r="A18" s="9"/>
      <c r="B18" s="17" t="s">
        <v>26</v>
      </c>
      <c r="C18" s="15">
        <f>-C14</f>
        <v>-8242951.5</v>
      </c>
      <c r="D18" s="15">
        <f>-D14</f>
        <v>-8283492.5999999996</v>
      </c>
      <c r="E18" s="15">
        <f t="shared" ref="E18" si="3">-E14</f>
        <v>-8090647.5999999996</v>
      </c>
      <c r="F18" s="22"/>
    </row>
    <row r="19" spans="1:6" ht="31.5">
      <c r="A19" s="9"/>
      <c r="B19" s="12" t="s">
        <v>14</v>
      </c>
      <c r="C19" s="15">
        <v>-3294554.2</v>
      </c>
      <c r="D19" s="15">
        <v>-4522972.2</v>
      </c>
      <c r="E19" s="15">
        <v>-4253449.2</v>
      </c>
    </row>
    <row r="20" spans="1:6" ht="47.25">
      <c r="A20" s="18" t="s">
        <v>15</v>
      </c>
      <c r="B20" s="12" t="s">
        <v>16</v>
      </c>
      <c r="C20" s="11">
        <f>+C21+C22</f>
        <v>1227335.1999999993</v>
      </c>
      <c r="D20" s="11">
        <f t="shared" ref="D20:E20" si="4">+D21+D22</f>
        <v>-476534</v>
      </c>
      <c r="E20" s="11">
        <f t="shared" si="4"/>
        <v>-200496.5</v>
      </c>
    </row>
    <row r="21" spans="1:6" ht="21" customHeight="1">
      <c r="A21" s="9" t="s">
        <v>17</v>
      </c>
      <c r="B21" s="10" t="s">
        <v>18</v>
      </c>
      <c r="C21" s="13">
        <f>+C12</f>
        <v>12957552.699999999</v>
      </c>
      <c r="D21" s="13">
        <f t="shared" ref="D21:E21" si="5">+D12</f>
        <v>12536941.800000001</v>
      </c>
      <c r="E21" s="13">
        <f t="shared" si="5"/>
        <v>12364299.1</v>
      </c>
    </row>
    <row r="22" spans="1:6" ht="15.75">
      <c r="A22" s="19" t="s">
        <v>19</v>
      </c>
      <c r="B22" s="20" t="s">
        <v>20</v>
      </c>
      <c r="C22" s="21">
        <f>+C16</f>
        <v>-11730217.5</v>
      </c>
      <c r="D22" s="21">
        <f t="shared" ref="D22:E22" si="6">+D16</f>
        <v>-13013475.800000001</v>
      </c>
      <c r="E22" s="21">
        <f t="shared" si="6"/>
        <v>-12564795.6</v>
      </c>
    </row>
    <row r="25" spans="1:6">
      <c r="D25" s="23"/>
      <c r="E25" s="23"/>
    </row>
  </sheetData>
  <mergeCells count="1">
    <mergeCell ref="A7:E7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20 </vt:lpstr>
      <vt:lpstr>'Пр 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2024-11-26T13:18:45Z</cp:lastPrinted>
  <dcterms:created xsi:type="dcterms:W3CDTF">2023-11-26T10:09:07Z</dcterms:created>
  <dcterms:modified xsi:type="dcterms:W3CDTF">2024-11-26T13:18:57Z</dcterms:modified>
</cp:coreProperties>
</file>