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Пр 21 вн.заим." sheetId="1" r:id="rId1"/>
  </sheets>
  <definedNames>
    <definedName name="_xlnm.Print_Area" localSheetId="0">'Пр 21 вн.заим.'!$A$1:$E$21</definedName>
  </definedNames>
  <calcPr calcId="144525"/>
</workbook>
</file>

<file path=xl/calcChain.xml><?xml version="1.0" encoding="utf-8"?>
<calcChain xmlns="http://schemas.openxmlformats.org/spreadsheetml/2006/main">
  <c r="E17" i="1" l="1"/>
  <c r="E15" i="1" s="1"/>
  <c r="E21" i="1" s="1"/>
  <c r="D17" i="1"/>
  <c r="D15" i="1" s="1"/>
  <c r="D21" i="1" s="1"/>
  <c r="C17" i="1"/>
  <c r="C15" i="1"/>
  <c r="C21" i="1" s="1"/>
  <c r="E11" i="1"/>
  <c r="D11" i="1"/>
  <c r="C11" i="1"/>
  <c r="C20" i="1" s="1"/>
  <c r="C10" i="1"/>
  <c r="D10" i="1" l="1"/>
  <c r="C19" i="1"/>
  <c r="E10" i="1"/>
  <c r="D20" i="1"/>
  <c r="D19" i="1" s="1"/>
  <c r="E20" i="1"/>
  <c r="E19" i="1" s="1"/>
</calcChain>
</file>

<file path=xl/sharedStrings.xml><?xml version="1.0" encoding="utf-8"?>
<sst xmlns="http://schemas.openxmlformats.org/spreadsheetml/2006/main" count="27" uniqueCount="27">
  <si>
    <t>Приложение 21</t>
  </si>
  <si>
    <t xml:space="preserve">к Закону Республики Тыва </t>
  </si>
  <si>
    <t xml:space="preserve">"О республиканском бюджете Республики Тыва </t>
  </si>
  <si>
    <t>на 2021 год и на плановый период 2022 и 2023 годов"</t>
  </si>
  <si>
    <t>Программа государственных внутренних заимствований Республики Тыва на 2021-2023 годы</t>
  </si>
  <si>
    <t>(тыс. рублей)</t>
  </si>
  <si>
    <t>№ п/п</t>
  </si>
  <si>
    <t>Внутренние заимствования</t>
  </si>
  <si>
    <t>2021 год</t>
  </si>
  <si>
    <t>2022 год</t>
  </si>
  <si>
    <t>2023 год</t>
  </si>
  <si>
    <t>1.</t>
  </si>
  <si>
    <t>Кредитные соглашения и договоры, заключенные от имени субъекта Российской Федерации</t>
  </si>
  <si>
    <t>1.1</t>
  </si>
  <si>
    <t>Привлечение средств</t>
  </si>
  <si>
    <t xml:space="preserve">    - бюджетные кредиты от других бюджетов</t>
  </si>
  <si>
    <t xml:space="preserve">  - получение кредитов от других бюджетов бюджетной системы Российской Федерации бюджетами субъектов Российской Федерации в валюте Российской Федерации (на пополнение остатков средств на счетах республиканского бюджета Республики Тыва)</t>
  </si>
  <si>
    <t xml:space="preserve">    -  кредиты кредитных организаций</t>
  </si>
  <si>
    <t>1.2</t>
  </si>
  <si>
    <t>Погашение основной суммы долга</t>
  </si>
  <si>
    <t xml:space="preserve">    - бюджетные кредиты, полученные от других бюджетов</t>
  </si>
  <si>
    <t xml:space="preserve">   -погашение бюджетами субъектов Российской Федерации кредитов от других бюджетов бюджетной системы Российской Федерации в валюте Российской Федерации (на пополнение остатков средств на счетах республиканского бюджета Республики Тыва)</t>
  </si>
  <si>
    <t xml:space="preserve">    - кредиты, полученные от кредитных организаций </t>
  </si>
  <si>
    <t>2.</t>
  </si>
  <si>
    <t>Общий объем заимствований, направляемых на покрытие дефицита республиканского бюджета</t>
  </si>
  <si>
    <t>привлечение средств</t>
  </si>
  <si>
    <t>погашение основной суммы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</si>
</sst>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,##0.0_ ;[Red]\-#,##0.0\ "/>
    <numFmt numFmtId="167" formatCode="&quot;Да&quot;;&quot;Да&quot;;&quot;Нет&quot;"/>
    <numFmt numFmtId="168" formatCode="_-* #,##0.00_р_._-;\-* #,##0.00_р_._-;_-* &quot;-&quot;??_р_._-;_-@_-"/>
    <numFmt numFmtId="169" formatCode="_(* #,##0.00_);_(* \(#,##0.00\);_(* &quot;-&quot;??_);_(@_)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0">
    <xf numFmtId="0" fontId="0" fillId="0" borderId="0"/>
    <xf numFmtId="0" fontId="2" fillId="0" borderId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4" applyNumberFormat="0" applyAlignment="0" applyProtection="0"/>
    <xf numFmtId="0" fontId="9" fillId="9" borderId="5" applyNumberFormat="0" applyAlignment="0" applyProtection="0"/>
    <xf numFmtId="0" fontId="10" fillId="9" borderId="4" applyNumberFormat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10" borderId="1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4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9" fillId="1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13" borderId="11" applyNumberFormat="0" applyFont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3" fillId="14" borderId="0" applyNumberFormat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3" fillId="0" borderId="0" xfId="2" applyFont="1" applyFill="1" applyAlignment="1"/>
    <xf numFmtId="0" fontId="3" fillId="0" borderId="0" xfId="2" applyFont="1" applyFill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justify" vertical="center"/>
    </xf>
    <xf numFmtId="164" fontId="5" fillId="0" borderId="2" xfId="1" applyNumberFormat="1" applyFont="1" applyBorder="1" applyAlignment="1">
      <alignment horizontal="center" vertical="center"/>
    </xf>
    <xf numFmtId="0" fontId="3" fillId="0" borderId="0" xfId="1" applyFont="1" applyBorder="1"/>
    <xf numFmtId="0" fontId="6" fillId="0" borderId="2" xfId="1" applyFont="1" applyBorder="1" applyAlignment="1">
      <alignment horizontal="justify" vertical="center" wrapText="1"/>
    </xf>
    <xf numFmtId="164" fontId="3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165" fontId="3" fillId="0" borderId="0" xfId="1" applyNumberFormat="1" applyFont="1"/>
    <xf numFmtId="166" fontId="3" fillId="0" borderId="0" xfId="1" applyNumberFormat="1" applyFont="1"/>
    <xf numFmtId="0" fontId="5" fillId="0" borderId="0" xfId="1" applyFont="1" applyAlignment="1">
      <alignment horizontal="center" vertical="center" wrapText="1"/>
    </xf>
  </cellXfs>
  <cellStyles count="40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 5 2" xfId="25"/>
    <cellStyle name="Обычный 6" xfId="26"/>
    <cellStyle name="Обычный 7" xfId="27"/>
    <cellStyle name="Обычный_прил.финпом" xfId="1"/>
    <cellStyle name="Плохой 2" xfId="28"/>
    <cellStyle name="Пояснение 2" xfId="29"/>
    <cellStyle name="Примечание 2" xfId="30"/>
    <cellStyle name="Связанная ячейка 2" xfId="31"/>
    <cellStyle name="Текст предупреждения 2" xfId="32"/>
    <cellStyle name="Финансовый 2" xfId="33"/>
    <cellStyle name="Финансовый 3" xfId="34"/>
    <cellStyle name="Финансовый 4" xfId="35"/>
    <cellStyle name="Финансовый 4 2" xfId="36"/>
    <cellStyle name="Финансовый 5" xfId="37"/>
    <cellStyle name="Финансовый 5 2" xfId="38"/>
    <cellStyle name="Хороши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2"/>
  <sheetViews>
    <sheetView tabSelected="1" view="pageBreakPreview" zoomScaleNormal="100" workbookViewId="0">
      <selection activeCell="B18" sqref="B18"/>
    </sheetView>
  </sheetViews>
  <sheetFormatPr defaultRowHeight="15.75" x14ac:dyDescent="0.25"/>
  <cols>
    <col min="1" max="1" width="6.85546875" style="1" customWidth="1"/>
    <col min="2" max="2" width="46.85546875" style="1" customWidth="1"/>
    <col min="3" max="3" width="14.85546875" style="1" customWidth="1"/>
    <col min="4" max="4" width="13.7109375" style="1" customWidth="1"/>
    <col min="5" max="5" width="14.85546875" style="1" customWidth="1"/>
    <col min="6" max="6" width="12.42578125" style="1" bestFit="1" customWidth="1"/>
    <col min="7" max="16384" width="9.140625" style="1"/>
  </cols>
  <sheetData>
    <row r="1" spans="1:5" x14ac:dyDescent="0.25">
      <c r="B1" s="2"/>
      <c r="C1" s="2"/>
      <c r="D1" s="3"/>
      <c r="E1" s="3" t="s">
        <v>0</v>
      </c>
    </row>
    <row r="2" spans="1:5" x14ac:dyDescent="0.25">
      <c r="B2" s="2"/>
      <c r="C2" s="2"/>
      <c r="D2" s="3"/>
      <c r="E2" s="3" t="s">
        <v>1</v>
      </c>
    </row>
    <row r="3" spans="1:5" x14ac:dyDescent="0.25">
      <c r="B3" s="2"/>
      <c r="C3" s="2"/>
      <c r="D3" s="3"/>
      <c r="E3" s="3" t="s">
        <v>2</v>
      </c>
    </row>
    <row r="4" spans="1:5" x14ac:dyDescent="0.25">
      <c r="B4" s="2"/>
      <c r="C4" s="2"/>
      <c r="D4" s="3"/>
      <c r="E4" s="3" t="s">
        <v>3</v>
      </c>
    </row>
    <row r="5" spans="1:5" ht="14.25" customHeight="1" x14ac:dyDescent="0.25">
      <c r="C5" s="3"/>
    </row>
    <row r="6" spans="1:5" ht="30.75" customHeight="1" x14ac:dyDescent="0.25">
      <c r="A6" s="25" t="s">
        <v>4</v>
      </c>
      <c r="B6" s="25"/>
      <c r="C6" s="25"/>
      <c r="D6" s="25"/>
      <c r="E6" s="25"/>
    </row>
    <row r="7" spans="1:5" ht="14.25" customHeight="1" x14ac:dyDescent="0.25">
      <c r="C7" s="3"/>
    </row>
    <row r="8" spans="1:5" ht="18.75" customHeight="1" x14ac:dyDescent="0.25">
      <c r="C8" s="4"/>
      <c r="D8" s="4"/>
      <c r="E8" s="5" t="s">
        <v>5</v>
      </c>
    </row>
    <row r="9" spans="1:5" ht="22.5" customHeight="1" x14ac:dyDescent="0.25">
      <c r="A9" s="6" t="s">
        <v>6</v>
      </c>
      <c r="B9" s="6" t="s">
        <v>7</v>
      </c>
      <c r="C9" s="6" t="s">
        <v>8</v>
      </c>
      <c r="D9" s="6" t="s">
        <v>9</v>
      </c>
      <c r="E9" s="6" t="s">
        <v>10</v>
      </c>
    </row>
    <row r="10" spans="1:5" ht="34.5" customHeight="1" x14ac:dyDescent="0.25">
      <c r="A10" s="7" t="s">
        <v>11</v>
      </c>
      <c r="B10" s="8" t="s">
        <v>12</v>
      </c>
      <c r="C10" s="9">
        <f>+C11+C15</f>
        <v>392105.29999999888</v>
      </c>
      <c r="D10" s="9">
        <f>+D11+D15</f>
        <v>89839.500000001863</v>
      </c>
      <c r="E10" s="9">
        <f>+E11+E15</f>
        <v>105846.59999999963</v>
      </c>
    </row>
    <row r="11" spans="1:5" s="13" customFormat="1" ht="16.5" customHeight="1" x14ac:dyDescent="0.25">
      <c r="A11" s="10" t="s">
        <v>13</v>
      </c>
      <c r="B11" s="11" t="s">
        <v>14</v>
      </c>
      <c r="C11" s="12">
        <f>SUM(C12:C14)</f>
        <v>10324130.799999999</v>
      </c>
      <c r="D11" s="12">
        <f>SUM(D12:D14)</f>
        <v>10261832.300000001</v>
      </c>
      <c r="E11" s="12">
        <f>SUM(E12:E14)</f>
        <v>10593829.5</v>
      </c>
    </row>
    <row r="12" spans="1:5" s="13" customFormat="1" ht="18.75" customHeight="1" x14ac:dyDescent="0.25">
      <c r="A12" s="10"/>
      <c r="B12" s="14" t="s">
        <v>15</v>
      </c>
      <c r="C12" s="15"/>
      <c r="D12" s="15"/>
      <c r="E12" s="15"/>
    </row>
    <row r="13" spans="1:5" s="13" customFormat="1" ht="94.5" x14ac:dyDescent="0.25">
      <c r="A13" s="10"/>
      <c r="B13" s="14" t="s">
        <v>16</v>
      </c>
      <c r="C13" s="15">
        <v>8979151.0999999996</v>
      </c>
      <c r="D13" s="15">
        <v>8758294.5</v>
      </c>
      <c r="E13" s="15">
        <v>8915726.5</v>
      </c>
    </row>
    <row r="14" spans="1:5" ht="18.75" customHeight="1" x14ac:dyDescent="0.25">
      <c r="A14" s="16"/>
      <c r="B14" s="14" t="s">
        <v>17</v>
      </c>
      <c r="C14" s="17">
        <v>1344979.7</v>
      </c>
      <c r="D14" s="17">
        <v>1503537.8</v>
      </c>
      <c r="E14" s="17">
        <v>1678103</v>
      </c>
    </row>
    <row r="15" spans="1:5" x14ac:dyDescent="0.25">
      <c r="A15" s="10" t="s">
        <v>18</v>
      </c>
      <c r="B15" s="18" t="s">
        <v>19</v>
      </c>
      <c r="C15" s="12">
        <f>SUM(C16:C18)</f>
        <v>-9932025.5</v>
      </c>
      <c r="D15" s="12">
        <f>SUM(D16:D18)</f>
        <v>-10171992.799999999</v>
      </c>
      <c r="E15" s="12">
        <f>SUM(E16:E18)</f>
        <v>-10487982.9</v>
      </c>
    </row>
    <row r="16" spans="1:5" ht="31.5" x14ac:dyDescent="0.25">
      <c r="A16" s="10"/>
      <c r="B16" s="14" t="s">
        <v>20</v>
      </c>
      <c r="C16" s="15">
        <v>-68718.600000000006</v>
      </c>
      <c r="D16" s="15">
        <v>-68718.600000000006</v>
      </c>
      <c r="E16" s="15">
        <v>-68718.600000000006</v>
      </c>
    </row>
    <row r="17" spans="1:11" ht="94.5" x14ac:dyDescent="0.25">
      <c r="A17" s="10"/>
      <c r="B17" s="19" t="s">
        <v>21</v>
      </c>
      <c r="C17" s="15">
        <f>-C13</f>
        <v>-8979151.0999999996</v>
      </c>
      <c r="D17" s="15">
        <f>-D13</f>
        <v>-8758294.5</v>
      </c>
      <c r="E17" s="15">
        <f>-E13</f>
        <v>-8915726.5</v>
      </c>
    </row>
    <row r="18" spans="1:11" ht="31.5" x14ac:dyDescent="0.25">
      <c r="A18" s="10"/>
      <c r="B18" s="14" t="s">
        <v>22</v>
      </c>
      <c r="C18" s="17">
        <v>-884155.8</v>
      </c>
      <c r="D18" s="17">
        <v>-1344979.7</v>
      </c>
      <c r="E18" s="17">
        <v>-1503537.8</v>
      </c>
    </row>
    <row r="19" spans="1:11" ht="33.75" customHeight="1" x14ac:dyDescent="0.25">
      <c r="A19" s="20" t="s">
        <v>23</v>
      </c>
      <c r="B19" s="14" t="s">
        <v>24</v>
      </c>
      <c r="C19" s="12">
        <f>C20+C21</f>
        <v>392105.29999999888</v>
      </c>
      <c r="D19" s="12">
        <f>D20+D21</f>
        <v>89839.500000001863</v>
      </c>
      <c r="E19" s="12">
        <f>E20+E21</f>
        <v>105846.59999999963</v>
      </c>
    </row>
    <row r="20" spans="1:11" ht="18.75" customHeight="1" x14ac:dyDescent="0.25">
      <c r="A20" s="18"/>
      <c r="B20" s="11" t="s">
        <v>25</v>
      </c>
      <c r="C20" s="15">
        <f>+C11</f>
        <v>10324130.799999999</v>
      </c>
      <c r="D20" s="15">
        <f>+D11</f>
        <v>10261832.300000001</v>
      </c>
      <c r="E20" s="15">
        <f>+E11</f>
        <v>10593829.5</v>
      </c>
    </row>
    <row r="21" spans="1:11" ht="18.75" customHeight="1" x14ac:dyDescent="0.25">
      <c r="A21" s="21"/>
      <c r="B21" s="21" t="s">
        <v>26</v>
      </c>
      <c r="C21" s="22">
        <f>+C15</f>
        <v>-9932025.5</v>
      </c>
      <c r="D21" s="22">
        <f>+D15</f>
        <v>-10171992.799999999</v>
      </c>
      <c r="E21" s="22">
        <f>+E15</f>
        <v>-10487982.9</v>
      </c>
    </row>
    <row r="24" spans="1:11" x14ac:dyDescent="0.25">
      <c r="C24" s="23"/>
      <c r="D24" s="23"/>
      <c r="E24" s="23"/>
    </row>
    <row r="27" spans="1:11" x14ac:dyDescent="0.25"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2:11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2:11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2:11" x14ac:dyDescent="0.25"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2:11" x14ac:dyDescent="0.25"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2:11" x14ac:dyDescent="0.25">
      <c r="C37" s="24"/>
      <c r="D37" s="24"/>
      <c r="E37" s="24"/>
      <c r="F37" s="24"/>
      <c r="G37" s="24"/>
      <c r="H37" s="24"/>
      <c r="I37" s="24"/>
      <c r="J37" s="24"/>
      <c r="K37" s="24"/>
    </row>
    <row r="38" spans="2:11" x14ac:dyDescent="0.25"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2:11" x14ac:dyDescent="0.25"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2:11" x14ac:dyDescent="0.25"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2:11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2:11" x14ac:dyDescent="0.25">
      <c r="B42" s="24"/>
      <c r="C42" s="24"/>
      <c r="D42" s="24"/>
      <c r="E42" s="24"/>
      <c r="F42" s="24"/>
      <c r="G42" s="24"/>
      <c r="H42" s="24"/>
      <c r="I42" s="24"/>
      <c r="J42" s="24"/>
      <c r="K42" s="24"/>
    </row>
  </sheetData>
  <mergeCells count="1">
    <mergeCell ref="A6:E6"/>
  </mergeCells>
  <printOptions horizontalCentered="1"/>
  <pageMargins left="0.59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21 вн.заим.</vt:lpstr>
      <vt:lpstr>'Пр 21 вн.заим.'!Область_печати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Ошкулуг Айлана Арменовна</cp:lastModifiedBy>
  <cp:lastPrinted>2020-10-30T04:30:16Z</cp:lastPrinted>
  <dcterms:created xsi:type="dcterms:W3CDTF">2020-10-30T02:43:55Z</dcterms:created>
  <dcterms:modified xsi:type="dcterms:W3CDTF">2020-10-30T04:30:21Z</dcterms:modified>
</cp:coreProperties>
</file>