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 18 Субсидии" sheetId="1" r:id="rId1"/>
  </sheets>
  <definedNames>
    <definedName name="_xlnm._FilterDatabase" localSheetId="0" hidden="1">'Пр 18 Субсидии'!$A$10:$H$10</definedName>
    <definedName name="_xlnm.Print_Area" localSheetId="0">'Пр 18 Субсидии'!$A$1:$H$45</definedName>
  </definedNames>
  <calcPr calcId="144525"/>
</workbook>
</file>

<file path=xl/calcChain.xml><?xml version="1.0" encoding="utf-8"?>
<calcChain xmlns="http://schemas.openxmlformats.org/spreadsheetml/2006/main">
  <c r="H39" i="1" l="1"/>
  <c r="G39" i="1"/>
  <c r="F39" i="1"/>
  <c r="H37" i="1"/>
  <c r="G37" i="1"/>
  <c r="F37" i="1"/>
  <c r="H35" i="1"/>
  <c r="G35" i="1"/>
  <c r="F35" i="1"/>
  <c r="H31" i="1"/>
  <c r="G31" i="1"/>
  <c r="F31" i="1"/>
  <c r="H29" i="1"/>
  <c r="G29" i="1"/>
  <c r="F29" i="1"/>
  <c r="H25" i="1"/>
  <c r="G25" i="1"/>
  <c r="F25" i="1"/>
  <c r="H22" i="1"/>
  <c r="G22" i="1"/>
  <c r="F22" i="1"/>
  <c r="H18" i="1"/>
  <c r="G18" i="1"/>
  <c r="F18" i="1"/>
  <c r="H16" i="1"/>
  <c r="G16" i="1"/>
  <c r="F16" i="1"/>
  <c r="H14" i="1"/>
  <c r="G14" i="1"/>
  <c r="F14" i="1"/>
  <c r="H12" i="1"/>
  <c r="G12" i="1"/>
  <c r="F12" i="1"/>
  <c r="F11" i="1" s="1"/>
  <c r="H11" i="1"/>
  <c r="G11" i="1"/>
</calcChain>
</file>

<file path=xl/sharedStrings.xml><?xml version="1.0" encoding="utf-8"?>
<sst xmlns="http://schemas.openxmlformats.org/spreadsheetml/2006/main" count="128" uniqueCount="90">
  <si>
    <t>Приложение 18</t>
  </si>
  <si>
    <t xml:space="preserve">к Закону Республики Тыва </t>
  </si>
  <si>
    <t>"О республиканском бюджете Республики Тыва</t>
  </si>
  <si>
    <t>на 2021 год и на плановый период 2022 и 2023 годов"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</si>
  <si>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2021 ГОД И НА ПЛАНОВЫЙ ПЕРИОД 2022 И 2023 ГОДОВ</t>
  </si>
  <si>
    <t>(тыс. рублей)</t>
  </si>
  <si>
    <t>Наименование</t>
  </si>
  <si>
    <t>Мин</t>
  </si>
  <si>
    <t>Рз</t>
  </si>
  <si>
    <t>ПР</t>
  </si>
  <si>
    <t>ЦСР</t>
  </si>
  <si>
    <t>Сумма на 2021 год</t>
  </si>
  <si>
    <t>Сумма на 2022 год</t>
  </si>
  <si>
    <t>Сумма на 2023 год</t>
  </si>
  <si>
    <t>Всего</t>
  </si>
  <si>
    <t>Министерство топлива и энергетики Республики Тыва</t>
  </si>
  <si>
    <t>902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</si>
  <si>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</si>
  <si>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14</t>
  </si>
  <si>
    <t>03</t>
  </si>
  <si>
    <t>19 3 04 75060</t>
  </si>
  <si>
    <t>Министерство дорожно-транспортного комплекса Республики Тыва</t>
  </si>
  <si>
    <t>911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</si>
  <si>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</si>
  <si>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04</t>
  </si>
  <si>
    <t>1711575050</t>
  </si>
  <si>
    <t>Министерство природных ресурсов и экологии Республики Тыва</t>
  </si>
  <si>
    <t/>
  </si>
  <si>
    <t>Ликвидация несанкционированных мест размещения отходов</t>
  </si>
  <si>
    <t>21 0 04 75100</t>
  </si>
  <si>
    <t>Агентство по делам национальностей Республики Тыва</t>
  </si>
  <si>
    <t>Укрепление гражданского единства и этнокультурное развитие народов, проживающих на территории Республики Тыва</t>
  </si>
  <si>
    <t>27 0 01 R5160</t>
  </si>
  <si>
    <t>27 0 02 R5160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</si>
  <si>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</si>
  <si>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R5150</t>
  </si>
  <si>
    <t>Министерство культуры Республики Тыва</t>
  </si>
  <si>
    <t>915</t>
  </si>
  <si>
    <t>Государственная поддержка отрасли культуры</t>
  </si>
  <si>
    <t>08</t>
  </si>
  <si>
    <t>01</t>
  </si>
  <si>
    <t>08 2 A1 55190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</si>
  <si>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</si>
  <si>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R4660</t>
  </si>
  <si>
    <t>Министерство сельского хозяйства и продовольствия Республики Тыва</t>
  </si>
  <si>
    <t>918</t>
  </si>
  <si>
    <t>Реализация губернаторского проекта «Новая жизнь» (Чаа Сорук) в части строительства животноводческой стоянки</t>
  </si>
  <si>
    <t>05</t>
  </si>
  <si>
    <t>02 0 04 75030</t>
  </si>
  <si>
    <t>Реализация мероприятий по строительству или приобретению жилья по договорам найма жилого помещения</t>
  </si>
  <si>
    <t>31 1 02 R5760</t>
  </si>
  <si>
    <t>Благоустройство сельских территорий</t>
  </si>
  <si>
    <t>31 2 01 R5760</t>
  </si>
  <si>
    <t>Министерство финансов Республики Тыва</t>
  </si>
  <si>
    <t>920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</si>
  <si>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</si>
  <si>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97 0 00 75020</t>
  </si>
  <si>
    <t>Министерство образования и науки Республики Тыва</t>
  </si>
  <si>
    <t>923</t>
  </si>
  <si>
    <t>Субсидии на содержание детей чабанов в образовательных организациях</t>
  </si>
  <si>
    <t>07</t>
  </si>
  <si>
    <t>02</t>
  </si>
  <si>
    <t>07 2 01 76021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</si>
  <si>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</si>
  <si>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07 2 02 R2550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</si>
  <si>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</si>
  <si>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07 2 E2 50970</t>
  </si>
  <si>
    <t>Министерство труда и социальной политики Республики Тыва</t>
  </si>
  <si>
    <t>Обустройство и восстановление воинских захоронений, находящихся в государственной собственности</t>
  </si>
  <si>
    <t>86 0 00 R2990</t>
  </si>
  <si>
    <t>Министерство земельных и имущественных отношений Республики Тыва</t>
  </si>
  <si>
    <t>926</t>
  </si>
  <si>
    <t>Субсидии на проведение комплексных кадастровых работ</t>
  </si>
  <si>
    <t>12</t>
  </si>
  <si>
    <t>26 0 02 R5110</t>
  </si>
  <si>
    <t>Министерство строительства и жилищно-коммунального хозяйства Республики Тыва</t>
  </si>
  <si>
    <t>932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</si>
  <si>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</si>
  <si>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05 3 00 75080</t>
  </si>
  <si>
    <t>Реализация мероприятий по обеспечению жильем молодых семей</t>
  </si>
  <si>
    <t>10</t>
  </si>
  <si>
    <t>16 3 00 R4970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</si>
  <si>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</si>
  <si>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19 3 01 75010</t>
  </si>
  <si>
    <t>Реализация программ формирования современной городской среды</t>
  </si>
  <si>
    <t>33 0 F2 55550</t>
  </si>
  <si>
    <t>Субсидии на корректировку генеральных планов муниципальных образований</t>
  </si>
  <si>
    <t>82 0 00 70310</t>
  </si>
  <si>
    <t xml:space="preserve">Субсидии на капитальный ремонт муниципальных учреждений </t>
  </si>
  <si>
    <t>95 0 00 70310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</si>
</sst>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0"/>
    <numFmt numFmtId="166" formatCode="000"/>
    <numFmt numFmtId="167" formatCode="00\ 0\ 00\ 00000"/>
    <numFmt numFmtId="168" formatCode="#,##0.0;[Red]\-#,##0.0"/>
    <numFmt numFmtId="169" formatCode="000\.00\.00"/>
    <numFmt numFmtId="170" formatCode="&quot;Да&quot;;&quot;Да&quot;;&quot;Нет&quot;"/>
    <numFmt numFmtId="171" formatCode="_-* #,##0.00_р_._-;\-* #,##0.00_р_._-;_-* &quot;-&quot;??_р_._-;_-@_-"/>
    <numFmt numFmtId="172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9">
    <xf numFmtId="0" fontId="0" fillId="0" borderId="0"/>
    <xf numFmtId="0" fontId="2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" applyNumberFormat="0" applyAlignment="0" applyProtection="0"/>
    <xf numFmtId="0" fontId="17" fillId="10" borderId="3" applyNumberFormat="0" applyAlignment="0" applyProtection="0"/>
    <xf numFmtId="0" fontId="18" fillId="10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1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2" fillId="15" borderId="0" applyNumberFormat="0" applyBorder="0" applyAlignment="0" applyProtection="0"/>
  </cellStyleXfs>
  <cellXfs count="4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6" fillId="0" borderId="0" xfId="1" applyFont="1" applyFill="1"/>
    <xf numFmtId="0" fontId="3" fillId="0" borderId="0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65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alignment horizontal="left" vertical="center" wrapText="1"/>
      <protection hidden="1"/>
    </xf>
    <xf numFmtId="166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13" fillId="0" borderId="0" xfId="1" applyNumberFormat="1" applyFont="1" applyFill="1" applyBorder="1" applyAlignment="1" applyProtection="1">
      <alignment horizontal="center" vertical="center"/>
      <protection hidden="1"/>
    </xf>
    <xf numFmtId="167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166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167" fontId="12" fillId="0" borderId="0" xfId="1" applyNumberFormat="1" applyFont="1" applyFill="1" applyBorder="1" applyAlignment="1" applyProtection="1">
      <alignment horizontal="center" vertical="center"/>
      <protection hidden="1"/>
    </xf>
    <xf numFmtId="168" fontId="12" fillId="0" borderId="0" xfId="1" applyNumberFormat="1" applyFont="1" applyFill="1" applyBorder="1" applyAlignment="1" applyProtection="1">
      <alignment horizontal="center" vertical="center"/>
      <protection hidden="1"/>
    </xf>
    <xf numFmtId="166" fontId="13" fillId="0" borderId="0" xfId="1" applyNumberFormat="1" applyFont="1" applyFill="1" applyBorder="1" applyAlignment="1" applyProtection="1">
      <alignment horizontal="center" wrapText="1"/>
      <protection hidden="1"/>
    </xf>
    <xf numFmtId="165" fontId="13" fillId="0" borderId="0" xfId="1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/>
    <xf numFmtId="164" fontId="12" fillId="0" borderId="0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Fill="1" applyBorder="1" applyAlignment="1" applyProtection="1">
      <alignment horizontal="center" wrapText="1"/>
      <protection hidden="1"/>
    </xf>
    <xf numFmtId="165" fontId="12" fillId="0" borderId="0" xfId="1" applyNumberFormat="1" applyFont="1" applyFill="1" applyBorder="1" applyAlignment="1" applyProtection="1">
      <alignment horizontal="center"/>
      <protection hidden="1"/>
    </xf>
    <xf numFmtId="169" fontId="14" fillId="0" borderId="0" xfId="1" applyNumberFormat="1" applyFont="1" applyFill="1" applyBorder="1" applyAlignment="1" applyProtection="1">
      <alignment horizontal="center" vertical="center" wrapText="1"/>
      <protection hidden="1"/>
    </xf>
  </cellXfs>
  <cellStyles count="39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2" xfId="24"/>
    <cellStyle name="Обычный 6" xfId="25"/>
    <cellStyle name="Обычный 7" xfId="26"/>
    <cellStyle name="Плохой 2" xfId="27"/>
    <cellStyle name="Пояснение 2" xfId="28"/>
    <cellStyle name="Примечание 2" xfId="29"/>
    <cellStyle name="Связанная ячейка 2" xfId="30"/>
    <cellStyle name="Текст предупреждения 2" xfId="31"/>
    <cellStyle name="Финансовый 2" xfId="32"/>
    <cellStyle name="Финансовый 3" xfId="33"/>
    <cellStyle name="Финансовый 4" xfId="34"/>
    <cellStyle name="Финансовый 4 2" xfId="35"/>
    <cellStyle name="Финансовый 5" xfId="36"/>
    <cellStyle name="Финансовый 5 2" xfId="37"/>
    <cellStyle name="Хороши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5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51.5703125" customWidth="1"/>
    <col min="2" max="2" width="6.7109375" customWidth="1"/>
    <col min="3" max="3" width="5.140625" customWidth="1"/>
    <col min="4" max="4" width="5.7109375" customWidth="1"/>
    <col min="5" max="5" width="14.28515625" customWidth="1"/>
    <col min="6" max="6" width="13.85546875" customWidth="1"/>
    <col min="7" max="7" width="13.140625" customWidth="1"/>
    <col min="8" max="8" width="12.85546875" customWidth="1"/>
  </cols>
  <sheetData>
    <row r="1" spans="1:8" ht="15" x14ac:dyDescent="0.2">
      <c r="A1" s="1"/>
      <c r="B1" s="1"/>
      <c r="C1" s="1"/>
      <c r="D1" s="1"/>
      <c r="E1" s="2"/>
      <c r="F1" s="3"/>
      <c r="G1" s="2"/>
      <c r="H1" s="4" t="s">
        <v>0</v>
      </c>
    </row>
    <row r="2" spans="1:8" ht="15" x14ac:dyDescent="0.2">
      <c r="A2" s="1"/>
      <c r="B2" s="1"/>
      <c r="C2" s="1"/>
      <c r="D2" s="1"/>
      <c r="E2" s="2"/>
      <c r="F2" s="3"/>
      <c r="G2" s="2"/>
      <c r="H2" s="4" t="s">
        <v>1</v>
      </c>
    </row>
    <row r="3" spans="1:8" ht="15" x14ac:dyDescent="0.2">
      <c r="A3" s="1"/>
      <c r="B3" s="1"/>
      <c r="C3" s="1"/>
      <c r="D3" s="1"/>
      <c r="E3" s="2"/>
      <c r="F3" s="3"/>
      <c r="G3" s="2"/>
      <c r="H3" s="4" t="s">
        <v>2</v>
      </c>
    </row>
    <row r="4" spans="1:8" ht="15" x14ac:dyDescent="0.2">
      <c r="A4" s="1"/>
      <c r="B4" s="1"/>
      <c r="C4" s="1"/>
      <c r="D4" s="1"/>
      <c r="E4" s="2"/>
      <c r="F4" s="3"/>
      <c r="G4" s="2"/>
      <c r="H4" s="4" t="s">
        <v>3</v>
      </c>
    </row>
    <row r="5" spans="1:8" x14ac:dyDescent="0.2">
      <c r="A5" s="1"/>
      <c r="B5" s="1"/>
      <c r="C5" s="1"/>
      <c r="D5" s="1"/>
      <c r="E5" s="2"/>
      <c r="F5" s="3"/>
      <c r="G5" s="2"/>
      <c r="H5" s="2"/>
    </row>
    <row r="6" spans="1:8" x14ac:dyDescent="0.2">
      <c r="A6" s="1"/>
      <c r="B6" s="1"/>
      <c r="C6" s="1"/>
      <c r="D6" s="1"/>
      <c r="E6" s="2"/>
      <c r="F6" s="3"/>
      <c r="G6" s="2"/>
      <c r="H6" s="2"/>
    </row>
    <row r="7" spans="1:8" ht="63.75" customHeight="1" x14ac:dyDescent="0.2">
      <c r="A7" s="5" t="s">
        <v>4</v>
      </c>
      <c r="B7" s="5"/>
      <c r="C7" s="5"/>
      <c r="D7" s="5"/>
      <c r="E7" s="5"/>
      <c r="F7" s="5"/>
      <c r="G7" s="5"/>
      <c r="H7" s="5"/>
    </row>
    <row r="8" spans="1:8" ht="14.25" x14ac:dyDescent="0.2">
      <c r="A8" s="6"/>
      <c r="B8" s="6"/>
      <c r="C8" s="6"/>
      <c r="D8" s="6"/>
      <c r="E8" s="2"/>
      <c r="F8" s="3"/>
      <c r="G8" s="2"/>
      <c r="H8" s="2"/>
    </row>
    <row r="9" spans="1:8" ht="15" x14ac:dyDescent="0.25">
      <c r="A9" s="7"/>
      <c r="B9" s="7"/>
      <c r="C9" s="7"/>
      <c r="D9" s="1"/>
      <c r="E9" s="2"/>
      <c r="F9" s="3"/>
      <c r="G9" s="2"/>
      <c r="H9" s="8" t="s">
        <v>5</v>
      </c>
    </row>
    <row r="10" spans="1:8" ht="30" x14ac:dyDescent="0.2">
      <c r="A10" s="9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1" t="s">
        <v>11</v>
      </c>
      <c r="G10" s="12" t="s">
        <v>12</v>
      </c>
      <c r="H10" s="12" t="s">
        <v>13</v>
      </c>
    </row>
    <row r="11" spans="1:8" ht="14.25" x14ac:dyDescent="0.2">
      <c r="A11" s="13" t="s">
        <v>14</v>
      </c>
      <c r="B11" s="14"/>
      <c r="C11" s="14"/>
      <c r="D11" s="14"/>
      <c r="E11" s="14"/>
      <c r="F11" s="15">
        <f>F12+F14+F22+F25+F29+F31+F37+F39+F16+F18+F35</f>
        <v>1116903.2717499998</v>
      </c>
      <c r="G11" s="15">
        <f>G12+G14+G22+G25+G29+G31+G37+G39+G16+G18+G35</f>
        <v>959526.5859200001</v>
      </c>
      <c r="H11" s="15">
        <f>H12+H14+H22+H25+H29+H31+H37+H39+H16+H18+H35</f>
        <v>945382.22118000011</v>
      </c>
    </row>
    <row r="12" spans="1:8" ht="14.25" x14ac:dyDescent="0.2">
      <c r="A12" s="13" t="s">
        <v>15</v>
      </c>
      <c r="B12" s="16" t="s">
        <v>16</v>
      </c>
      <c r="C12" s="17"/>
      <c r="D12" s="17"/>
      <c r="E12" s="17"/>
      <c r="F12" s="18">
        <f>F13</f>
        <v>46540.1</v>
      </c>
      <c r="G12" s="18">
        <f>G13</f>
        <v>44353.093000000001</v>
      </c>
      <c r="H12" s="18">
        <f>H13</f>
        <v>44050.41</v>
      </c>
    </row>
    <row r="13" spans="1:8" ht="33.75" x14ac:dyDescent="0.2">
      <c r="A13" s="19" t="s">
        <v>17</v>
      </c>
      <c r="B13" s="20" t="s">
        <v>16</v>
      </c>
      <c r="C13" s="20" t="s">
        <v>18</v>
      </c>
      <c r="D13" s="20" t="s">
        <v>19</v>
      </c>
      <c r="E13" s="20" t="s">
        <v>20</v>
      </c>
      <c r="F13" s="21">
        <v>46540.1</v>
      </c>
      <c r="G13" s="21">
        <v>44353.093000000001</v>
      </c>
      <c r="H13" s="21">
        <v>44050.41</v>
      </c>
    </row>
    <row r="14" spans="1:8" ht="21" x14ac:dyDescent="0.2">
      <c r="A14" s="13" t="s">
        <v>21</v>
      </c>
      <c r="B14" s="20" t="s">
        <v>22</v>
      </c>
      <c r="C14" s="22"/>
      <c r="D14" s="22"/>
      <c r="E14" s="23"/>
      <c r="F14" s="18">
        <f>F15</f>
        <v>127935.29</v>
      </c>
      <c r="G14" s="18">
        <f>G15</f>
        <v>42382.9</v>
      </c>
      <c r="H14" s="18">
        <f>H15</f>
        <v>47364.5</v>
      </c>
    </row>
    <row r="15" spans="1:8" ht="33.75" x14ac:dyDescent="0.2">
      <c r="A15" s="19" t="s">
        <v>23</v>
      </c>
      <c r="B15" s="20" t="s">
        <v>22</v>
      </c>
      <c r="C15" s="20" t="s">
        <v>24</v>
      </c>
      <c r="D15" s="24">
        <v>9</v>
      </c>
      <c r="E15" s="20" t="s">
        <v>25</v>
      </c>
      <c r="F15" s="21">
        <v>127935.29</v>
      </c>
      <c r="G15" s="21">
        <v>42382.9</v>
      </c>
      <c r="H15" s="21">
        <v>47364.5</v>
      </c>
    </row>
    <row r="16" spans="1:8" x14ac:dyDescent="0.2">
      <c r="A16" s="25" t="s">
        <v>26</v>
      </c>
      <c r="B16" s="26">
        <v>912</v>
      </c>
      <c r="C16" s="27" t="s">
        <v>27</v>
      </c>
      <c r="D16" s="27" t="s">
        <v>27</v>
      </c>
      <c r="E16" s="28" t="s">
        <v>27</v>
      </c>
      <c r="F16" s="18">
        <f>F17</f>
        <v>4193.2</v>
      </c>
      <c r="G16" s="18">
        <f>G17</f>
        <v>3996.1535600000002</v>
      </c>
      <c r="H16" s="18">
        <f>H17</f>
        <v>3968.8822099999998</v>
      </c>
    </row>
    <row r="17" spans="1:8" x14ac:dyDescent="0.2">
      <c r="A17" s="29" t="s">
        <v>28</v>
      </c>
      <c r="B17" s="30">
        <v>912</v>
      </c>
      <c r="C17" s="24">
        <v>6</v>
      </c>
      <c r="D17" s="24">
        <v>3</v>
      </c>
      <c r="E17" s="31" t="s">
        <v>29</v>
      </c>
      <c r="F17" s="21">
        <v>4193.2</v>
      </c>
      <c r="G17" s="32">
        <v>3996.1535600000002</v>
      </c>
      <c r="H17" s="32">
        <v>3968.8822099999998</v>
      </c>
    </row>
    <row r="18" spans="1:8" x14ac:dyDescent="0.2">
      <c r="A18" s="25" t="s">
        <v>30</v>
      </c>
      <c r="B18" s="33">
        <v>913</v>
      </c>
      <c r="C18" s="34" t="s">
        <v>27</v>
      </c>
      <c r="D18" s="34" t="s">
        <v>27</v>
      </c>
      <c r="E18" s="28" t="s">
        <v>27</v>
      </c>
      <c r="F18" s="18">
        <f>F19+F20+F21</f>
        <v>757.57500000000005</v>
      </c>
      <c r="G18" s="18">
        <f>G19+G20+G21</f>
        <v>303.02999999999997</v>
      </c>
      <c r="H18" s="18">
        <f>H19+H20+H21</f>
        <v>303.02999999999997</v>
      </c>
    </row>
    <row r="19" spans="1:8" ht="22.5" x14ac:dyDescent="0.2">
      <c r="A19" s="29" t="s">
        <v>31</v>
      </c>
      <c r="B19" s="30">
        <v>913</v>
      </c>
      <c r="C19" s="24">
        <v>8</v>
      </c>
      <c r="D19" s="24">
        <v>1</v>
      </c>
      <c r="E19" s="31" t="s">
        <v>32</v>
      </c>
      <c r="F19" s="21">
        <v>252.52500000000001</v>
      </c>
      <c r="G19" s="32"/>
      <c r="H19" s="35"/>
    </row>
    <row r="20" spans="1:8" ht="22.5" x14ac:dyDescent="0.2">
      <c r="A20" s="29" t="s">
        <v>31</v>
      </c>
      <c r="B20" s="30">
        <v>913</v>
      </c>
      <c r="C20" s="24">
        <v>8</v>
      </c>
      <c r="D20" s="24">
        <v>1</v>
      </c>
      <c r="E20" s="31" t="s">
        <v>33</v>
      </c>
      <c r="F20" s="21">
        <v>202.02</v>
      </c>
      <c r="G20" s="32"/>
      <c r="H20" s="35"/>
    </row>
    <row r="21" spans="1:8" ht="33.75" x14ac:dyDescent="0.2">
      <c r="A21" s="29" t="s">
        <v>34</v>
      </c>
      <c r="B21" s="30">
        <v>913</v>
      </c>
      <c r="C21" s="24">
        <v>8</v>
      </c>
      <c r="D21" s="24">
        <v>1</v>
      </c>
      <c r="E21" s="31" t="s">
        <v>35</v>
      </c>
      <c r="F21" s="21">
        <v>303.02999999999997</v>
      </c>
      <c r="G21" s="32">
        <v>303.02999999999997</v>
      </c>
      <c r="H21" s="35">
        <v>303.02999999999997</v>
      </c>
    </row>
    <row r="22" spans="1:8" x14ac:dyDescent="0.2">
      <c r="A22" s="13" t="s">
        <v>36</v>
      </c>
      <c r="B22" s="20" t="s">
        <v>37</v>
      </c>
      <c r="C22" s="36"/>
      <c r="D22" s="36"/>
      <c r="E22" s="23"/>
      <c r="F22" s="18">
        <f>F23+F24</f>
        <v>38555.454579999998</v>
      </c>
      <c r="G22" s="18">
        <f>G23+G24</f>
        <v>6550</v>
      </c>
      <c r="H22" s="18">
        <f>H23+H24</f>
        <v>6550</v>
      </c>
    </row>
    <row r="23" spans="1:8" x14ac:dyDescent="0.2">
      <c r="A23" s="19" t="s">
        <v>38</v>
      </c>
      <c r="B23" s="20">
        <v>915</v>
      </c>
      <c r="C23" s="20" t="s">
        <v>39</v>
      </c>
      <c r="D23" s="20" t="s">
        <v>40</v>
      </c>
      <c r="E23" s="20" t="s">
        <v>41</v>
      </c>
      <c r="F23" s="21">
        <v>32555.454579999998</v>
      </c>
      <c r="G23" s="21">
        <v>550</v>
      </c>
      <c r="H23" s="21">
        <v>550</v>
      </c>
    </row>
    <row r="24" spans="1:8" ht="33.75" x14ac:dyDescent="0.2">
      <c r="A24" s="19" t="s">
        <v>42</v>
      </c>
      <c r="B24" s="20" t="s">
        <v>37</v>
      </c>
      <c r="C24" s="20" t="s">
        <v>39</v>
      </c>
      <c r="D24" s="20" t="s">
        <v>40</v>
      </c>
      <c r="E24" s="20" t="s">
        <v>43</v>
      </c>
      <c r="F24" s="37">
        <v>6000</v>
      </c>
      <c r="G24" s="21">
        <v>6000</v>
      </c>
      <c r="H24" s="21">
        <v>6000</v>
      </c>
    </row>
    <row r="25" spans="1:8" ht="21" x14ac:dyDescent="0.2">
      <c r="A25" s="13" t="s">
        <v>44</v>
      </c>
      <c r="B25" s="20" t="s">
        <v>45</v>
      </c>
      <c r="C25" s="36"/>
      <c r="D25" s="36"/>
      <c r="E25" s="23"/>
      <c r="F25" s="18">
        <f>F26+F27+F28</f>
        <v>105474.84849999999</v>
      </c>
      <c r="G25" s="18">
        <f>G26+G27+G28</f>
        <v>193749.50841000004</v>
      </c>
      <c r="H25" s="18">
        <f>H26+H27+H28</f>
        <v>196205.67006999999</v>
      </c>
    </row>
    <row r="26" spans="1:8" ht="22.5" x14ac:dyDescent="0.2">
      <c r="A26" s="19" t="s">
        <v>46</v>
      </c>
      <c r="B26" s="20">
        <v>918</v>
      </c>
      <c r="C26" s="38" t="s">
        <v>24</v>
      </c>
      <c r="D26" s="38" t="s">
        <v>47</v>
      </c>
      <c r="E26" s="38" t="s">
        <v>48</v>
      </c>
      <c r="F26" s="21">
        <v>34650</v>
      </c>
      <c r="G26" s="18">
        <v>33021.730670000004</v>
      </c>
      <c r="H26" s="18">
        <v>32796.37717</v>
      </c>
    </row>
    <row r="27" spans="1:8" ht="22.5" x14ac:dyDescent="0.2">
      <c r="A27" s="19" t="s">
        <v>49</v>
      </c>
      <c r="B27" s="20" t="s">
        <v>45</v>
      </c>
      <c r="C27" s="20" t="s">
        <v>47</v>
      </c>
      <c r="D27" s="20" t="s">
        <v>40</v>
      </c>
      <c r="E27" s="20" t="s">
        <v>50</v>
      </c>
      <c r="F27" s="21">
        <v>44340</v>
      </c>
      <c r="G27" s="21">
        <v>143212.42424000002</v>
      </c>
      <c r="H27" s="21">
        <v>149875.15150000001</v>
      </c>
    </row>
    <row r="28" spans="1:8" x14ac:dyDescent="0.2">
      <c r="A28" s="29" t="s">
        <v>51</v>
      </c>
      <c r="B28" s="30">
        <v>918</v>
      </c>
      <c r="C28" s="24">
        <v>5</v>
      </c>
      <c r="D28" s="24">
        <v>3</v>
      </c>
      <c r="E28" s="31" t="s">
        <v>52</v>
      </c>
      <c r="F28" s="21">
        <v>26484.8485</v>
      </c>
      <c r="G28" s="21">
        <v>17515.353500000001</v>
      </c>
      <c r="H28" s="21">
        <v>13534.1414</v>
      </c>
    </row>
    <row r="29" spans="1:8" x14ac:dyDescent="0.2">
      <c r="A29" s="13" t="s">
        <v>53</v>
      </c>
      <c r="B29" s="20" t="s">
        <v>54</v>
      </c>
      <c r="C29" s="36"/>
      <c r="D29" s="36"/>
      <c r="E29" s="23"/>
      <c r="F29" s="18">
        <f>F30</f>
        <v>359502.1</v>
      </c>
      <c r="G29" s="18">
        <f>G30</f>
        <v>342608.41330000001</v>
      </c>
      <c r="H29" s="18">
        <f>H30</f>
        <v>340270.31630000006</v>
      </c>
    </row>
    <row r="30" spans="1:8" ht="56.25" x14ac:dyDescent="0.2">
      <c r="A30" s="19" t="s">
        <v>55</v>
      </c>
      <c r="B30" s="20" t="s">
        <v>54</v>
      </c>
      <c r="C30" s="20" t="s">
        <v>18</v>
      </c>
      <c r="D30" s="20" t="s">
        <v>19</v>
      </c>
      <c r="E30" s="20" t="s">
        <v>56</v>
      </c>
      <c r="F30" s="21">
        <v>359502.1</v>
      </c>
      <c r="G30" s="21">
        <v>342608.41330000001</v>
      </c>
      <c r="H30" s="21">
        <v>340270.31630000006</v>
      </c>
    </row>
    <row r="31" spans="1:8" x14ac:dyDescent="0.2">
      <c r="A31" s="13" t="s">
        <v>57</v>
      </c>
      <c r="B31" s="20" t="s">
        <v>58</v>
      </c>
      <c r="C31" s="36"/>
      <c r="D31" s="36"/>
      <c r="E31" s="23"/>
      <c r="F31" s="18">
        <f>F32+F33+F34</f>
        <v>82209.440000000002</v>
      </c>
      <c r="G31" s="18">
        <f>G32+G33+G34</f>
        <v>31000.458550000003</v>
      </c>
      <c r="H31" s="18">
        <f>H32+H33+H34</f>
        <v>30442.373299999999</v>
      </c>
    </row>
    <row r="32" spans="1:8" ht="22.5" x14ac:dyDescent="0.2">
      <c r="A32" s="19" t="s">
        <v>59</v>
      </c>
      <c r="B32" s="20" t="s">
        <v>58</v>
      </c>
      <c r="C32" s="20" t="s">
        <v>60</v>
      </c>
      <c r="D32" s="20" t="s">
        <v>61</v>
      </c>
      <c r="E32" s="20" t="s">
        <v>62</v>
      </c>
      <c r="F32" s="21">
        <v>2742</v>
      </c>
      <c r="G32" s="21">
        <v>2613.0585499999997</v>
      </c>
      <c r="H32" s="21">
        <v>2592.6732999999999</v>
      </c>
    </row>
    <row r="33" spans="1:8" ht="45" x14ac:dyDescent="0.2">
      <c r="A33" s="19" t="s">
        <v>63</v>
      </c>
      <c r="B33" s="20" t="s">
        <v>58</v>
      </c>
      <c r="C33" s="20" t="s">
        <v>60</v>
      </c>
      <c r="D33" s="20" t="s">
        <v>61</v>
      </c>
      <c r="E33" s="20" t="s">
        <v>64</v>
      </c>
      <c r="F33" s="21">
        <v>50933.94</v>
      </c>
      <c r="G33" s="21"/>
      <c r="H33" s="21"/>
    </row>
    <row r="34" spans="1:8" ht="33.75" x14ac:dyDescent="0.2">
      <c r="A34" s="19" t="s">
        <v>65</v>
      </c>
      <c r="B34" s="20" t="s">
        <v>58</v>
      </c>
      <c r="C34" s="20" t="s">
        <v>60</v>
      </c>
      <c r="D34" s="20" t="s">
        <v>61</v>
      </c>
      <c r="E34" s="20" t="s">
        <v>66</v>
      </c>
      <c r="F34" s="21">
        <v>28533.5</v>
      </c>
      <c r="G34" s="21">
        <v>28387.4</v>
      </c>
      <c r="H34" s="21">
        <v>27849.7</v>
      </c>
    </row>
    <row r="35" spans="1:8" x14ac:dyDescent="0.2">
      <c r="A35" s="13" t="s">
        <v>67</v>
      </c>
      <c r="B35" s="39">
        <v>924</v>
      </c>
      <c r="C35" s="40"/>
      <c r="D35" s="40"/>
      <c r="E35" s="31"/>
      <c r="F35" s="18">
        <f>F36</f>
        <v>970.70706999999993</v>
      </c>
      <c r="G35" s="18">
        <f>G36</f>
        <v>610.6</v>
      </c>
      <c r="H35" s="18">
        <f>H36</f>
        <v>542.4</v>
      </c>
    </row>
    <row r="36" spans="1:8" ht="22.5" x14ac:dyDescent="0.2">
      <c r="A36" s="29" t="s">
        <v>68</v>
      </c>
      <c r="B36" s="30">
        <v>924</v>
      </c>
      <c r="C36" s="24">
        <v>10</v>
      </c>
      <c r="D36" s="24">
        <v>6</v>
      </c>
      <c r="E36" s="31" t="s">
        <v>69</v>
      </c>
      <c r="F36" s="21">
        <v>970.70706999999993</v>
      </c>
      <c r="G36" s="32">
        <v>610.6</v>
      </c>
      <c r="H36" s="35">
        <v>542.4</v>
      </c>
    </row>
    <row r="37" spans="1:8" ht="21" x14ac:dyDescent="0.2">
      <c r="A37" s="13" t="s">
        <v>70</v>
      </c>
      <c r="B37" s="20" t="s">
        <v>71</v>
      </c>
      <c r="C37" s="36"/>
      <c r="D37" s="36"/>
      <c r="E37" s="23"/>
      <c r="F37" s="18">
        <f>F38</f>
        <v>15989.2</v>
      </c>
      <c r="G37" s="18">
        <f>+G38</f>
        <v>0</v>
      </c>
      <c r="H37" s="18">
        <f>+H38</f>
        <v>0</v>
      </c>
    </row>
    <row r="38" spans="1:8" x14ac:dyDescent="0.2">
      <c r="A38" s="19" t="s">
        <v>72</v>
      </c>
      <c r="B38" s="20" t="s">
        <v>71</v>
      </c>
      <c r="C38" s="20" t="s">
        <v>24</v>
      </c>
      <c r="D38" s="20" t="s">
        <v>73</v>
      </c>
      <c r="E38" s="20" t="s">
        <v>74</v>
      </c>
      <c r="F38" s="21">
        <v>15989.2</v>
      </c>
      <c r="G38" s="21"/>
      <c r="H38" s="21"/>
    </row>
    <row r="39" spans="1:8" ht="21" x14ac:dyDescent="0.2">
      <c r="A39" s="13" t="s">
        <v>75</v>
      </c>
      <c r="B39" s="20" t="s">
        <v>76</v>
      </c>
      <c r="C39" s="36"/>
      <c r="D39" s="36"/>
      <c r="E39" s="23"/>
      <c r="F39" s="18">
        <f>F40+F41+F42+F43+F45+F44</f>
        <v>334775.3566</v>
      </c>
      <c r="G39" s="18">
        <f>G40+G41+G42+G43+G45+G44</f>
        <v>293972.42910000001</v>
      </c>
      <c r="H39" s="18">
        <f>H40+H41+H42+H43+H45+H44</f>
        <v>275684.63930000004</v>
      </c>
    </row>
    <row r="40" spans="1:8" ht="33.75" x14ac:dyDescent="0.2">
      <c r="A40" s="19" t="s">
        <v>77</v>
      </c>
      <c r="B40" s="20">
        <v>932</v>
      </c>
      <c r="C40" s="38" t="s">
        <v>47</v>
      </c>
      <c r="D40" s="20" t="s">
        <v>61</v>
      </c>
      <c r="E40" s="41" t="s">
        <v>78</v>
      </c>
      <c r="F40" s="21">
        <v>14828.1</v>
      </c>
      <c r="G40" s="21">
        <v>14131.299300000001</v>
      </c>
      <c r="H40" s="21">
        <v>14034.861699999999</v>
      </c>
    </row>
    <row r="41" spans="1:8" x14ac:dyDescent="0.2">
      <c r="A41" s="19" t="s">
        <v>79</v>
      </c>
      <c r="B41" s="20" t="s">
        <v>76</v>
      </c>
      <c r="C41" s="20" t="s">
        <v>80</v>
      </c>
      <c r="D41" s="24">
        <v>4</v>
      </c>
      <c r="E41" s="20" t="s">
        <v>81</v>
      </c>
      <c r="F41" s="21">
        <v>112654.39999999999</v>
      </c>
      <c r="G41" s="21">
        <v>165436.36359999998</v>
      </c>
      <c r="H41" s="21">
        <v>147436.86869999999</v>
      </c>
    </row>
    <row r="42" spans="1:8" ht="90" x14ac:dyDescent="0.2">
      <c r="A42" s="19" t="s">
        <v>82</v>
      </c>
      <c r="B42" s="20">
        <v>932</v>
      </c>
      <c r="C42" s="20" t="s">
        <v>18</v>
      </c>
      <c r="D42" s="20" t="s">
        <v>19</v>
      </c>
      <c r="E42" s="20" t="s">
        <v>83</v>
      </c>
      <c r="F42" s="21">
        <v>29499.7</v>
      </c>
      <c r="G42" s="21">
        <v>28113.453000000001</v>
      </c>
      <c r="H42" s="21">
        <v>27921.595699999998</v>
      </c>
    </row>
    <row r="43" spans="1:8" x14ac:dyDescent="0.2">
      <c r="A43" s="19" t="s">
        <v>84</v>
      </c>
      <c r="B43" s="20" t="s">
        <v>76</v>
      </c>
      <c r="C43" s="24">
        <v>5</v>
      </c>
      <c r="D43" s="24">
        <v>3</v>
      </c>
      <c r="E43" s="20" t="s">
        <v>85</v>
      </c>
      <c r="F43" s="21">
        <v>82765.656599999988</v>
      </c>
      <c r="G43" s="21">
        <v>86291.313200000004</v>
      </c>
      <c r="H43" s="21">
        <v>86291.313200000004</v>
      </c>
    </row>
    <row r="44" spans="1:8" ht="22.5" x14ac:dyDescent="0.2">
      <c r="A44" s="19" t="s">
        <v>86</v>
      </c>
      <c r="B44" s="20">
        <v>932</v>
      </c>
      <c r="C44" s="20" t="s">
        <v>18</v>
      </c>
      <c r="D44" s="20" t="s">
        <v>19</v>
      </c>
      <c r="E44" s="20" t="s">
        <v>87</v>
      </c>
      <c r="F44" s="21">
        <v>36408.6</v>
      </c>
      <c r="G44" s="21"/>
      <c r="H44" s="21"/>
    </row>
    <row r="45" spans="1:8" x14ac:dyDescent="0.2">
      <c r="A45" s="19" t="s">
        <v>88</v>
      </c>
      <c r="B45" s="20" t="s">
        <v>76</v>
      </c>
      <c r="C45" s="20" t="s">
        <v>18</v>
      </c>
      <c r="D45" s="20" t="s">
        <v>19</v>
      </c>
      <c r="E45" s="20" t="s">
        <v>89</v>
      </c>
      <c r="F45" s="21">
        <v>58618.9</v>
      </c>
      <c r="G45" s="21"/>
      <c r="H45" s="21"/>
    </row>
  </sheetData>
  <autoFilter ref="A10:H10"/>
  <mergeCells count="1">
    <mergeCell ref="A7:H7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18 Субсидии</vt:lpstr>
      <vt:lpstr>'Пр 18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2020-10-30T02:49:43Z</dcterms:created>
  <dcterms:modified xsi:type="dcterms:W3CDTF">2020-10-30T02:49:51Z</dcterms:modified>
</cp:coreProperties>
</file>