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4240" windowHeight="12600"/>
  </bookViews>
  <sheets>
    <sheet name="на 2021 год (2)" sheetId="1" r:id="rId1"/>
  </sheets>
  <definedNames>
    <definedName name="_xlnm.Print_Titles" localSheetId="0">'на 2021 год (2)'!$A:$B</definedName>
  </definedNames>
  <calcPr calcId="144525"/>
</workbook>
</file>

<file path=xl/calcChain.xml><?xml version="1.0" encoding="utf-8"?>
<calcChain xmlns="http://schemas.openxmlformats.org/spreadsheetml/2006/main">
  <c r="G8" i="1" l="1"/>
  <c r="I7" i="1"/>
  <c r="H24" i="1" l="1"/>
  <c r="F24" i="1"/>
  <c r="E24" i="1"/>
  <c r="D24" i="1"/>
  <c r="C24" i="1"/>
  <c r="E23" i="1"/>
  <c r="G23" i="1" s="1"/>
  <c r="I23" i="1" s="1"/>
  <c r="E22" i="1"/>
  <c r="G22" i="1" s="1"/>
  <c r="I22" i="1" s="1"/>
  <c r="E21" i="1"/>
  <c r="G21" i="1" s="1"/>
  <c r="I21" i="1" s="1"/>
  <c r="E20" i="1"/>
  <c r="G20" i="1" s="1"/>
  <c r="I20" i="1" s="1"/>
  <c r="E19" i="1"/>
  <c r="G19" i="1" s="1"/>
  <c r="I19" i="1" s="1"/>
  <c r="E18" i="1"/>
  <c r="G18" i="1" s="1"/>
  <c r="I18" i="1" s="1"/>
  <c r="E17" i="1"/>
  <c r="G17" i="1" s="1"/>
  <c r="I17" i="1" s="1"/>
  <c r="E16" i="1"/>
  <c r="G16" i="1" s="1"/>
  <c r="I16" i="1" s="1"/>
  <c r="E15" i="1"/>
  <c r="G15" i="1" s="1"/>
  <c r="I15" i="1" s="1"/>
  <c r="E14" i="1"/>
  <c r="G14" i="1" s="1"/>
  <c r="I14" i="1" s="1"/>
  <c r="E13" i="1"/>
  <c r="G13" i="1" s="1"/>
  <c r="I13" i="1" s="1"/>
  <c r="E12" i="1"/>
  <c r="G12" i="1" s="1"/>
  <c r="I12" i="1" s="1"/>
  <c r="E11" i="1"/>
  <c r="G11" i="1" s="1"/>
  <c r="I11" i="1" s="1"/>
  <c r="E10" i="1"/>
  <c r="G10" i="1" s="1"/>
  <c r="I10" i="1" s="1"/>
  <c r="E9" i="1"/>
  <c r="G9" i="1" s="1"/>
  <c r="I9" i="1" s="1"/>
  <c r="E8" i="1"/>
  <c r="I8" i="1" s="1"/>
  <c r="E7" i="1"/>
  <c r="G7" i="1" s="1"/>
  <c r="E6" i="1"/>
  <c r="G6" i="1" s="1"/>
  <c r="I6" i="1" s="1"/>
  <c r="E5" i="1"/>
  <c r="G5" i="1" s="1"/>
  <c r="I5" i="1" l="1"/>
  <c r="I24" i="1" s="1"/>
  <c r="G24" i="1"/>
</calcChain>
</file>

<file path=xl/sharedStrings.xml><?xml version="1.0" encoding="utf-8"?>
<sst xmlns="http://schemas.openxmlformats.org/spreadsheetml/2006/main" count="32" uniqueCount="32">
  <si>
    <t>тыс. рублей</t>
  </si>
  <si>
    <t>№ п/п</t>
  </si>
  <si>
    <t>Наименование  муниципального образования</t>
  </si>
  <si>
    <t>Заработная плата в год</t>
  </si>
  <si>
    <t>Начисления на фонд оплаты труда</t>
  </si>
  <si>
    <t>ВСЕГО в год 211+213 ст.</t>
  </si>
  <si>
    <t>прочие расходы 0,2% от ФОТ</t>
  </si>
  <si>
    <t>ВСЕГО расходов на 2021 год, руб.</t>
  </si>
  <si>
    <t>ВСЕГО на 2020 год, тыс. рублей</t>
  </si>
  <si>
    <t>Бай-Тайгинский</t>
  </si>
  <si>
    <t>Барун-Хемчикский</t>
  </si>
  <si>
    <t>Дзун-Хемчикский</t>
  </si>
  <si>
    <t xml:space="preserve">Каа-Хемский </t>
  </si>
  <si>
    <t>Кызылский</t>
  </si>
  <si>
    <t>Монгун-Тайгинский</t>
  </si>
  <si>
    <t>Овюрский</t>
  </si>
  <si>
    <t>Пий-Хемский</t>
  </si>
  <si>
    <t>Сут-Хольский</t>
  </si>
  <si>
    <t>Тандинский</t>
  </si>
  <si>
    <t>Тес-Хемский</t>
  </si>
  <si>
    <t>Тере-Хольский</t>
  </si>
  <si>
    <t>Тоджинский</t>
  </si>
  <si>
    <t>Улуг-Хемский</t>
  </si>
  <si>
    <t>Чаа-Хольский</t>
  </si>
  <si>
    <t>Чеди-Хольский</t>
  </si>
  <si>
    <t>Эрзинский</t>
  </si>
  <si>
    <t>г.Ак-Довурак</t>
  </si>
  <si>
    <t>г.Кызыл</t>
  </si>
  <si>
    <t>Итого</t>
  </si>
  <si>
    <t>коэфф. роста</t>
  </si>
  <si>
    <t>РАСЧЕТ</t>
  </si>
  <si>
    <t xml:space="preserve">субвенций на осуществление государственных полномочий по созданию, организации и обеспечению деятельности административных комиссий на 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</si>
</sst>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"/>
    <numFmt numFmtId="165" formatCode="0.0"/>
    <numFmt numFmtId="166" formatCode="\M\o\n\t\h\ \D.\y\y\y\y"/>
  </numFmts>
  <fonts count="1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Courier New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0">
    <xf numFmtId="0" fontId="0" fillId="0" borderId="0"/>
    <xf numFmtId="0" fontId="6" fillId="0" borderId="0">
      <protection locked="0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>
      <protection locked="0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6" fillId="0" borderId="0">
      <protection locked="0"/>
    </xf>
    <xf numFmtId="0" fontId="6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8" fillId="0" borderId="0"/>
    <xf numFmtId="0" fontId="2" fillId="0" borderId="0"/>
    <xf numFmtId="0" fontId="6" fillId="0" borderId="0">
      <protection locked="0"/>
    </xf>
    <xf numFmtId="0" fontId="6" fillId="0" borderId="2">
      <protection locked="0"/>
    </xf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23">
    <xf numFmtId="0" fontId="0" fillId="0" borderId="0" xfId="0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164" fontId="4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Border="1" applyAlignment="1">
      <alignment horizontal="center" vertical="center" wrapText="1"/>
    </xf>
  </cellXfs>
  <cellStyles count="20">
    <cellStyle name="Comma" xfId="1"/>
    <cellStyle name="Comma [0]_Forma" xfId="2"/>
    <cellStyle name="Comma_Forma" xfId="3"/>
    <cellStyle name="Currency" xfId="4"/>
    <cellStyle name="Currency [0]_Forma" xfId="5"/>
    <cellStyle name="Currency_Forma" xfId="6"/>
    <cellStyle name="Date" xfId="7"/>
    <cellStyle name="Fixed" xfId="8"/>
    <cellStyle name="Heading1" xfId="9"/>
    <cellStyle name="Heading2" xfId="10"/>
    <cellStyle name="Îáű÷íűé_ÂŰŐÎÄ" xfId="11"/>
    <cellStyle name="Normal_Forma" xfId="12"/>
    <cellStyle name="Percent" xfId="13"/>
    <cellStyle name="Total" xfId="14"/>
    <cellStyle name="Обычный" xfId="0" builtinId="0"/>
    <cellStyle name="Обычный 2" xfId="15"/>
    <cellStyle name="Обычный 2 2" xfId="16"/>
    <cellStyle name="Обычный 2 2 2" xfId="17"/>
    <cellStyle name="Обычный 3" xfId="18"/>
    <cellStyle name="Обычный 4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zoomScale="140" zoomScaleNormal="14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10" sqref="K10"/>
    </sheetView>
  </sheetViews>
  <sheetFormatPr defaultRowHeight="12.75" x14ac:dyDescent="0.2"/>
  <cols>
    <col min="1" max="1" width="5" customWidth="1"/>
    <col min="2" max="2" width="18" customWidth="1"/>
    <col min="3" max="3" width="11.85546875" customWidth="1"/>
    <col min="4" max="4" width="13.5703125" customWidth="1"/>
    <col min="5" max="5" width="9.85546875" customWidth="1"/>
    <col min="6" max="8" width="16" customWidth="1"/>
    <col min="9" max="9" width="7.28515625" customWidth="1"/>
    <col min="10" max="10" width="10.28515625" customWidth="1"/>
    <col min="11" max="12" width="9.85546875" customWidth="1"/>
    <col min="13" max="13" width="7.85546875" customWidth="1"/>
    <col min="14" max="14" width="10.7109375" customWidth="1"/>
    <col min="15" max="16" width="11.42578125" customWidth="1"/>
    <col min="17" max="17" width="10.7109375" customWidth="1"/>
    <col min="18" max="18" width="11" customWidth="1"/>
    <col min="19" max="19" width="11.7109375" bestFit="1" customWidth="1"/>
    <col min="20" max="20" width="12.42578125" bestFit="1" customWidth="1"/>
    <col min="21" max="21" width="12.28515625" bestFit="1" customWidth="1"/>
    <col min="22" max="22" width="11.28515625" customWidth="1"/>
    <col min="23" max="23" width="13.7109375" customWidth="1"/>
    <col min="26" max="26" width="0" hidden="1" customWidth="1"/>
    <col min="27" max="27" width="7.140625" customWidth="1"/>
  </cols>
  <sheetData>
    <row r="1" spans="1:23" ht="13.5" customHeight="1" x14ac:dyDescent="0.2">
      <c r="A1" s="22" t="s">
        <v>30</v>
      </c>
      <c r="B1" s="22"/>
      <c r="C1" s="22"/>
      <c r="D1" s="22"/>
      <c r="E1" s="22"/>
      <c r="F1" s="22"/>
      <c r="G1" s="22"/>
      <c r="H1" s="22"/>
      <c r="I1" s="22"/>
      <c r="J1" s="1"/>
      <c r="K1" s="1"/>
      <c r="L1" s="1"/>
      <c r="M1" s="1"/>
      <c r="N1" s="1"/>
      <c r="O1" s="2"/>
      <c r="P1" s="3"/>
      <c r="Q1" s="3"/>
      <c r="R1" s="3"/>
      <c r="S1" s="3"/>
      <c r="T1" s="3"/>
      <c r="U1" s="3"/>
      <c r="V1" s="4"/>
      <c r="W1" s="4"/>
    </row>
    <row r="2" spans="1:23" ht="27.75" customHeight="1" x14ac:dyDescent="0.2">
      <c r="A2" s="22" t="s">
        <v>31</v>
      </c>
      <c r="B2" s="22"/>
      <c r="C2" s="22"/>
      <c r="D2" s="22"/>
      <c r="E2" s="22"/>
      <c r="F2" s="22"/>
      <c r="G2" s="22"/>
      <c r="H2" s="22"/>
      <c r="I2" s="22"/>
      <c r="J2" s="5"/>
      <c r="K2" s="5"/>
      <c r="L2" s="5"/>
      <c r="M2" s="5"/>
      <c r="N2" s="5"/>
      <c r="O2" s="6"/>
      <c r="P2" s="3"/>
      <c r="Q2" s="3"/>
      <c r="R2" s="3"/>
      <c r="S2" s="3"/>
      <c r="T2" s="3"/>
      <c r="U2" s="3"/>
      <c r="V2" s="4"/>
      <c r="W2" s="4"/>
    </row>
    <row r="3" spans="1:23" x14ac:dyDescent="0.2">
      <c r="A3" s="2"/>
      <c r="B3" s="2"/>
      <c r="C3" s="7"/>
      <c r="D3" s="8"/>
      <c r="E3" s="8"/>
      <c r="F3" s="8"/>
      <c r="G3" s="8"/>
      <c r="H3" s="9" t="s">
        <v>0</v>
      </c>
      <c r="J3" s="8"/>
      <c r="K3" s="8"/>
      <c r="L3" s="8"/>
      <c r="M3" s="8"/>
      <c r="N3" s="8"/>
      <c r="O3" s="3"/>
      <c r="P3" s="3"/>
      <c r="Q3" s="3"/>
      <c r="R3" s="3"/>
      <c r="S3" s="3"/>
      <c r="T3" s="3"/>
      <c r="U3" s="3"/>
      <c r="V3" s="3"/>
      <c r="W3" s="10"/>
    </row>
    <row r="4" spans="1:23" ht="57.75" customHeight="1" x14ac:dyDescent="0.2">
      <c r="A4" s="11" t="s">
        <v>1</v>
      </c>
      <c r="B4" s="11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29</v>
      </c>
    </row>
    <row r="5" spans="1:23" x14ac:dyDescent="0.2">
      <c r="A5" s="13">
        <v>1</v>
      </c>
      <c r="B5" s="14" t="s">
        <v>9</v>
      </c>
      <c r="C5" s="15">
        <v>462.1</v>
      </c>
      <c r="D5" s="15">
        <v>139.5</v>
      </c>
      <c r="E5" s="15">
        <f>C5+D5</f>
        <v>601.6</v>
      </c>
      <c r="F5" s="15">
        <v>120.3</v>
      </c>
      <c r="G5" s="16">
        <f>F5+E5</f>
        <v>721.9</v>
      </c>
      <c r="H5" s="16">
        <v>551.1</v>
      </c>
      <c r="I5" s="17">
        <f>G5/H5</f>
        <v>1.3099256033387769</v>
      </c>
    </row>
    <row r="6" spans="1:23" x14ac:dyDescent="0.2">
      <c r="A6" s="13">
        <v>2</v>
      </c>
      <c r="B6" s="14" t="s">
        <v>10</v>
      </c>
      <c r="C6" s="15">
        <v>462.1</v>
      </c>
      <c r="D6" s="15">
        <v>139.5</v>
      </c>
      <c r="E6" s="15">
        <f t="shared" ref="E6:E23" si="0">C6+D6</f>
        <v>601.6</v>
      </c>
      <c r="F6" s="15">
        <v>120.3</v>
      </c>
      <c r="G6" s="16">
        <f t="shared" ref="G6:G23" si="1">F6+E6</f>
        <v>721.9</v>
      </c>
      <c r="H6" s="16">
        <v>551.1</v>
      </c>
      <c r="I6" s="17">
        <f t="shared" ref="I6:I23" si="2">G6/H6</f>
        <v>1.3099256033387769</v>
      </c>
    </row>
    <row r="7" spans="1:23" x14ac:dyDescent="0.2">
      <c r="A7" s="13">
        <v>3</v>
      </c>
      <c r="B7" s="14" t="s">
        <v>11</v>
      </c>
      <c r="C7" s="15">
        <v>462.1</v>
      </c>
      <c r="D7" s="15">
        <v>139.5</v>
      </c>
      <c r="E7" s="15">
        <f t="shared" si="0"/>
        <v>601.6</v>
      </c>
      <c r="F7" s="15">
        <v>120.3</v>
      </c>
      <c r="G7" s="16">
        <f t="shared" si="1"/>
        <v>721.9</v>
      </c>
      <c r="H7" s="16">
        <v>551.1</v>
      </c>
      <c r="I7" s="17">
        <f>G7/H7</f>
        <v>1.3099256033387769</v>
      </c>
    </row>
    <row r="8" spans="1:23" x14ac:dyDescent="0.2">
      <c r="A8" s="13">
        <v>4</v>
      </c>
      <c r="B8" s="14" t="s">
        <v>12</v>
      </c>
      <c r="C8" s="15">
        <v>462.1</v>
      </c>
      <c r="D8" s="15">
        <v>139.5</v>
      </c>
      <c r="E8" s="15">
        <f t="shared" si="0"/>
        <v>601.6</v>
      </c>
      <c r="F8" s="15">
        <v>120.3</v>
      </c>
      <c r="G8" s="16">
        <f>F8+E8</f>
        <v>721.9</v>
      </c>
      <c r="H8" s="16">
        <v>551.1</v>
      </c>
      <c r="I8" s="17">
        <f t="shared" si="2"/>
        <v>1.3099256033387769</v>
      </c>
    </row>
    <row r="9" spans="1:23" x14ac:dyDescent="0.2">
      <c r="A9" s="13">
        <v>5</v>
      </c>
      <c r="B9" s="14" t="s">
        <v>13</v>
      </c>
      <c r="C9" s="15">
        <v>462.1</v>
      </c>
      <c r="D9" s="15">
        <v>139.5</v>
      </c>
      <c r="E9" s="15">
        <f t="shared" si="0"/>
        <v>601.6</v>
      </c>
      <c r="F9" s="15">
        <v>120.3</v>
      </c>
      <c r="G9" s="16">
        <f t="shared" si="1"/>
        <v>721.9</v>
      </c>
      <c r="H9" s="16">
        <v>551.1</v>
      </c>
      <c r="I9" s="17">
        <f t="shared" si="2"/>
        <v>1.3099256033387769</v>
      </c>
    </row>
    <row r="10" spans="1:23" x14ac:dyDescent="0.2">
      <c r="A10" s="13">
        <v>6</v>
      </c>
      <c r="B10" s="14" t="s">
        <v>14</v>
      </c>
      <c r="C10" s="15">
        <v>595.79999999999995</v>
      </c>
      <c r="D10" s="15">
        <v>180</v>
      </c>
      <c r="E10" s="15">
        <f t="shared" si="0"/>
        <v>775.8</v>
      </c>
      <c r="F10" s="15">
        <v>155.19999999999999</v>
      </c>
      <c r="G10" s="16">
        <f t="shared" si="1"/>
        <v>931</v>
      </c>
      <c r="H10" s="16">
        <v>635.20000000000005</v>
      </c>
      <c r="I10" s="17">
        <f t="shared" si="2"/>
        <v>1.4656801007556675</v>
      </c>
    </row>
    <row r="11" spans="1:23" x14ac:dyDescent="0.2">
      <c r="A11" s="13">
        <v>7</v>
      </c>
      <c r="B11" s="14" t="s">
        <v>15</v>
      </c>
      <c r="C11" s="15">
        <v>462.1</v>
      </c>
      <c r="D11" s="15">
        <v>139.5</v>
      </c>
      <c r="E11" s="15">
        <f t="shared" si="0"/>
        <v>601.6</v>
      </c>
      <c r="F11" s="15">
        <v>120.3</v>
      </c>
      <c r="G11" s="16">
        <f t="shared" si="1"/>
        <v>721.9</v>
      </c>
      <c r="H11" s="16">
        <v>551.1</v>
      </c>
      <c r="I11" s="17">
        <f t="shared" si="2"/>
        <v>1.3099256033387769</v>
      </c>
    </row>
    <row r="12" spans="1:23" x14ac:dyDescent="0.2">
      <c r="A12" s="13">
        <v>8</v>
      </c>
      <c r="B12" s="14" t="s">
        <v>16</v>
      </c>
      <c r="C12" s="15">
        <v>462.1</v>
      </c>
      <c r="D12" s="15">
        <v>139.5</v>
      </c>
      <c r="E12" s="15">
        <f t="shared" si="0"/>
        <v>601.6</v>
      </c>
      <c r="F12" s="15">
        <v>120.3</v>
      </c>
      <c r="G12" s="16">
        <f t="shared" si="1"/>
        <v>721.9</v>
      </c>
      <c r="H12" s="16">
        <v>551.1</v>
      </c>
      <c r="I12" s="17">
        <f t="shared" si="2"/>
        <v>1.3099256033387769</v>
      </c>
    </row>
    <row r="13" spans="1:23" x14ac:dyDescent="0.2">
      <c r="A13" s="13">
        <v>9</v>
      </c>
      <c r="B13" s="14" t="s">
        <v>17</v>
      </c>
      <c r="C13" s="15">
        <v>462.1</v>
      </c>
      <c r="D13" s="15">
        <v>139.5</v>
      </c>
      <c r="E13" s="15">
        <f t="shared" si="0"/>
        <v>601.6</v>
      </c>
      <c r="F13" s="15">
        <v>120.3</v>
      </c>
      <c r="G13" s="16">
        <f t="shared" si="1"/>
        <v>721.9</v>
      </c>
      <c r="H13" s="16">
        <v>551.1</v>
      </c>
      <c r="I13" s="17">
        <f t="shared" si="2"/>
        <v>1.3099256033387769</v>
      </c>
    </row>
    <row r="14" spans="1:23" x14ac:dyDescent="0.2">
      <c r="A14" s="13">
        <v>10</v>
      </c>
      <c r="B14" s="14" t="s">
        <v>18</v>
      </c>
      <c r="C14" s="15">
        <v>462.1</v>
      </c>
      <c r="D14" s="15">
        <v>139.5</v>
      </c>
      <c r="E14" s="15">
        <f t="shared" si="0"/>
        <v>601.6</v>
      </c>
      <c r="F14" s="15">
        <v>120.3</v>
      </c>
      <c r="G14" s="16">
        <f t="shared" si="1"/>
        <v>721.9</v>
      </c>
      <c r="H14" s="16">
        <v>551.1</v>
      </c>
      <c r="I14" s="17">
        <f t="shared" si="2"/>
        <v>1.3099256033387769</v>
      </c>
    </row>
    <row r="15" spans="1:23" x14ac:dyDescent="0.2">
      <c r="A15" s="13">
        <v>11</v>
      </c>
      <c r="B15" s="14" t="s">
        <v>19</v>
      </c>
      <c r="C15" s="15">
        <v>462.1</v>
      </c>
      <c r="D15" s="15">
        <v>139.5</v>
      </c>
      <c r="E15" s="15">
        <f t="shared" si="0"/>
        <v>601.6</v>
      </c>
      <c r="F15" s="15">
        <v>120.3</v>
      </c>
      <c r="G15" s="16">
        <f t="shared" si="1"/>
        <v>721.9</v>
      </c>
      <c r="H15" s="16">
        <v>551.1</v>
      </c>
      <c r="I15" s="17">
        <f t="shared" si="2"/>
        <v>1.3099256033387769</v>
      </c>
    </row>
    <row r="16" spans="1:23" x14ac:dyDescent="0.2">
      <c r="A16" s="13">
        <v>12</v>
      </c>
      <c r="B16" s="14" t="s">
        <v>20</v>
      </c>
      <c r="C16" s="15">
        <v>559.4</v>
      </c>
      <c r="D16" s="15">
        <v>168.9</v>
      </c>
      <c r="E16" s="15">
        <f t="shared" si="0"/>
        <v>728.3</v>
      </c>
      <c r="F16" s="15">
        <v>145.69999999999999</v>
      </c>
      <c r="G16" s="16">
        <f t="shared" si="1"/>
        <v>874</v>
      </c>
      <c r="H16" s="16">
        <v>589.79999999999995</v>
      </c>
      <c r="I16" s="17">
        <f t="shared" si="2"/>
        <v>1.4818582570362837</v>
      </c>
    </row>
    <row r="17" spans="1:9" x14ac:dyDescent="0.2">
      <c r="A17" s="13">
        <v>13</v>
      </c>
      <c r="B17" s="14" t="s">
        <v>21</v>
      </c>
      <c r="C17" s="15">
        <v>559.4</v>
      </c>
      <c r="D17" s="15">
        <v>168.9</v>
      </c>
      <c r="E17" s="15">
        <f t="shared" si="0"/>
        <v>728.3</v>
      </c>
      <c r="F17" s="15">
        <v>145.69999999999999</v>
      </c>
      <c r="G17" s="16">
        <f t="shared" si="1"/>
        <v>874</v>
      </c>
      <c r="H17" s="16">
        <v>662.4</v>
      </c>
      <c r="I17" s="17">
        <f t="shared" si="2"/>
        <v>1.3194444444444444</v>
      </c>
    </row>
    <row r="18" spans="1:9" x14ac:dyDescent="0.2">
      <c r="A18" s="13">
        <v>14</v>
      </c>
      <c r="B18" s="14" t="s">
        <v>22</v>
      </c>
      <c r="C18" s="15">
        <v>462.1</v>
      </c>
      <c r="D18" s="15">
        <v>139.5</v>
      </c>
      <c r="E18" s="15">
        <f t="shared" si="0"/>
        <v>601.6</v>
      </c>
      <c r="F18" s="15">
        <v>120.3</v>
      </c>
      <c r="G18" s="16">
        <f t="shared" si="1"/>
        <v>721.9</v>
      </c>
      <c r="H18" s="16">
        <v>551.1</v>
      </c>
      <c r="I18" s="17">
        <f t="shared" si="2"/>
        <v>1.3099256033387769</v>
      </c>
    </row>
    <row r="19" spans="1:9" x14ac:dyDescent="0.2">
      <c r="A19" s="13">
        <v>15</v>
      </c>
      <c r="B19" s="14" t="s">
        <v>23</v>
      </c>
      <c r="C19" s="15">
        <v>462.1</v>
      </c>
      <c r="D19" s="15">
        <v>139.5</v>
      </c>
      <c r="E19" s="15">
        <f t="shared" si="0"/>
        <v>601.6</v>
      </c>
      <c r="F19" s="15">
        <v>120.3</v>
      </c>
      <c r="G19" s="16">
        <f t="shared" si="1"/>
        <v>721.9</v>
      </c>
      <c r="H19" s="16">
        <v>551.1</v>
      </c>
      <c r="I19" s="17">
        <f t="shared" si="2"/>
        <v>1.3099256033387769</v>
      </c>
    </row>
    <row r="20" spans="1:9" x14ac:dyDescent="0.2">
      <c r="A20" s="13">
        <v>16</v>
      </c>
      <c r="B20" s="14" t="s">
        <v>24</v>
      </c>
      <c r="C20" s="15">
        <v>462.1</v>
      </c>
      <c r="D20" s="15">
        <v>139.5</v>
      </c>
      <c r="E20" s="15">
        <f t="shared" si="0"/>
        <v>601.6</v>
      </c>
      <c r="F20" s="15">
        <v>120.3</v>
      </c>
      <c r="G20" s="16">
        <f t="shared" si="1"/>
        <v>721.9</v>
      </c>
      <c r="H20" s="16">
        <v>551.1</v>
      </c>
      <c r="I20" s="17">
        <f t="shared" si="2"/>
        <v>1.3099256033387769</v>
      </c>
    </row>
    <row r="21" spans="1:9" x14ac:dyDescent="0.2">
      <c r="A21" s="13">
        <v>17</v>
      </c>
      <c r="B21" s="14" t="s">
        <v>25</v>
      </c>
      <c r="C21" s="15">
        <v>462.1</v>
      </c>
      <c r="D21" s="15">
        <v>139.5</v>
      </c>
      <c r="E21" s="15">
        <f t="shared" si="0"/>
        <v>601.6</v>
      </c>
      <c r="F21" s="15">
        <v>120.3</v>
      </c>
      <c r="G21" s="16">
        <f t="shared" si="1"/>
        <v>721.9</v>
      </c>
      <c r="H21" s="16">
        <v>551.1</v>
      </c>
      <c r="I21" s="17">
        <f t="shared" si="2"/>
        <v>1.3099256033387769</v>
      </c>
    </row>
    <row r="22" spans="1:9" x14ac:dyDescent="0.2">
      <c r="A22" s="13">
        <v>18</v>
      </c>
      <c r="B22" s="14" t="s">
        <v>26</v>
      </c>
      <c r="C22" s="15">
        <v>462.1</v>
      </c>
      <c r="D22" s="15">
        <v>139.5</v>
      </c>
      <c r="E22" s="15">
        <f t="shared" si="0"/>
        <v>601.6</v>
      </c>
      <c r="F22" s="15">
        <v>120.3</v>
      </c>
      <c r="G22" s="16">
        <f t="shared" si="1"/>
        <v>721.9</v>
      </c>
      <c r="H22" s="16">
        <v>551.1</v>
      </c>
      <c r="I22" s="17">
        <f t="shared" si="2"/>
        <v>1.3099256033387769</v>
      </c>
    </row>
    <row r="23" spans="1:9" x14ac:dyDescent="0.2">
      <c r="A23" s="13">
        <v>19</v>
      </c>
      <c r="B23" s="14" t="s">
        <v>27</v>
      </c>
      <c r="C23" s="15">
        <v>462.1</v>
      </c>
      <c r="D23" s="15">
        <v>139.5</v>
      </c>
      <c r="E23" s="15">
        <f t="shared" si="0"/>
        <v>601.6</v>
      </c>
      <c r="F23" s="15">
        <v>120.3</v>
      </c>
      <c r="G23" s="16">
        <f t="shared" si="1"/>
        <v>721.9</v>
      </c>
      <c r="H23" s="16">
        <v>551.1</v>
      </c>
      <c r="I23" s="17">
        <f t="shared" si="2"/>
        <v>1.3099256033387769</v>
      </c>
    </row>
    <row r="24" spans="1:9" s="21" customFormat="1" x14ac:dyDescent="0.2">
      <c r="A24" s="18"/>
      <c r="B24" s="19" t="s">
        <v>28</v>
      </c>
      <c r="C24" s="20">
        <f t="shared" ref="C24:I24" si="3">SUM(C5:C23)</f>
        <v>9108.2000000000025</v>
      </c>
      <c r="D24" s="20">
        <f t="shared" si="3"/>
        <v>2749.8</v>
      </c>
      <c r="E24" s="20">
        <f t="shared" si="3"/>
        <v>11858.000000000004</v>
      </c>
      <c r="F24" s="20">
        <f t="shared" si="3"/>
        <v>2371.4</v>
      </c>
      <c r="G24" s="20">
        <f t="shared" si="3"/>
        <v>14229.399999999996</v>
      </c>
      <c r="H24" s="20">
        <f t="shared" si="3"/>
        <v>10705.000000000002</v>
      </c>
      <c r="I24" s="20">
        <f t="shared" si="3"/>
        <v>25.225792455656816</v>
      </c>
    </row>
  </sheetData>
  <mergeCells count="2">
    <mergeCell ref="A2:I2"/>
    <mergeCell ref="A1:I1"/>
  </mergeCells>
  <pageMargins left="0.43307086614173229" right="0" top="0.55118110236220474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2021 год (2)</vt:lpstr>
      <vt:lpstr>'на 2021 год (2)'!Заголовки_для_печати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Докан-оол Ариадна Адыгжыевна</dc:creator>
  <cp:lastModifiedBy>Дапык Саглана Начыноловна</cp:lastModifiedBy>
  <cp:lastPrinted>2020-10-30T09:35:55Z</cp:lastPrinted>
  <dcterms:created xsi:type="dcterms:W3CDTF">2020-10-23T08:46:28Z</dcterms:created>
  <dcterms:modified xsi:type="dcterms:W3CDTF">2020-10-30T09:35:58Z</dcterms:modified>
</cp:coreProperties>
</file>