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1 ист" sheetId="1" r:id="rId1"/>
  </sheets>
  <definedNames>
    <definedName name="_xlnm.Print_Titles" localSheetId="0">'пр1 ист'!$9:$9</definedName>
    <definedName name="_xlnm.Print_Area" localSheetId="0">'пр1 ист'!$A$1:$C$25</definedName>
  </definedNames>
  <calcPr calcId="144525" fullCalcOnLoad="1"/>
</workbook>
</file>

<file path=xl/calcChain.xml><?xml version="1.0" encoding="utf-8"?>
<calcChain xmlns="http://schemas.openxmlformats.org/spreadsheetml/2006/main">
  <c r="C10" i="1" l="1"/>
  <c r="C13" i="1"/>
  <c r="D15" i="1"/>
  <c r="D16" i="1"/>
  <c r="C18" i="1"/>
  <c r="C22" i="1"/>
  <c r="C20" i="1" s="1"/>
  <c r="C25" i="1" l="1"/>
</calcChain>
</file>

<file path=xl/sharedStrings.xml><?xml version="1.0" encoding="utf-8"?>
<sst xmlns="http://schemas.openxmlformats.org/spreadsheetml/2006/main" count="38" uniqueCount="36">
  <si>
    <t>Всего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</si>
  <si>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</si>
  <si>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01 06 05 02 02 0000 540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</si>
  <si>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</si>
  <si>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01 06 05 02 02 0000 640</t>
  </si>
  <si>
    <t>Средства от продажи акций и иных форм участия в капитале, находящихся в собственности субъектов Российской Федерации</t>
  </si>
  <si>
    <t>01 06 01 00 02 0000 630</t>
  </si>
  <si>
    <t>Иные источники внутреннего финансирования дефицита бюджета</t>
  </si>
  <si>
    <t>01 06 00 00 00 0000 000</t>
  </si>
  <si>
    <t>Уменьшение прочих остатков денежных средств бюджетов субъектов Российской Федерации</t>
  </si>
  <si>
    <t>01 05 02 01 02 0000 610</t>
  </si>
  <si>
    <t>Изменение остатков средств на счетах по учету средств бюджета</t>
  </si>
  <si>
    <t>01 05 00 00 00 0000 000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</si>
  <si>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(на пополнение остатков средств на счетах республиканского бюджета Республики Тыва)</t>
  </si>
  <si>
    <t>01 03 01 00 02 0000 810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</si>
  <si>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</si>
  <si>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(на пополнение остатков средств на счетах республиканского бюджета Республики Тыва)</t>
  </si>
  <si>
    <t>01 03 01 00 02 0000 710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</si>
  <si>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</si>
  <si>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</si>
  <si>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 xml:space="preserve"> 01 03 00 00 00 0000 000</t>
  </si>
  <si>
    <t xml:space="preserve">Погашение бюджетами субъектов Российской Федерации кредитов от кредитных организаций в валюте Российской Федерации </t>
  </si>
  <si>
    <t>01 02 00 00 02 0000 810</t>
  </si>
  <si>
    <t>Получение кредитов от кредитных организаций бюджетами субъектов Российской Федерации в валюте Российской Федерации</t>
  </si>
  <si>
    <t>01 02 00 00 02 0000 710</t>
  </si>
  <si>
    <t>Кредиты кредитных организаций в валюте Российской Федерации</t>
  </si>
  <si>
    <t xml:space="preserve"> 01 02 00 00 00 0000 000</t>
  </si>
  <si>
    <t xml:space="preserve">Сумма                     </t>
  </si>
  <si>
    <t>Наименование</t>
  </si>
  <si>
    <t>Код</t>
  </si>
  <si>
    <t>(тыс. рублей)</t>
  </si>
  <si>
    <t>Источники внутреннего финансирования дефицита республиканского бюджета Республики Тыва                                              на 2022 год</t>
  </si>
  <si>
    <t>на 2022 год и на плановый период 2023 и 2024 годов"</t>
  </si>
  <si>
    <t xml:space="preserve">"О республиканском бюджете Республики Тыва </t>
  </si>
  <si>
    <t xml:space="preserve">к Закону Республики Тыва </t>
  </si>
  <si>
    <t xml:space="preserve">Приложение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</si>
</sst>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&quot;Да&quot;;&quot;Да&quot;;&quot;Нет&quot;"/>
    <numFmt numFmtId="166" formatCode="_-* #,##0.00_р_._-;\-* #,##0.00_р_._-;_-* &quot;-&quot;??_р_._-;_-@_-"/>
    <numFmt numFmtId="167" formatCode="_(* #,##0.00_);_(* \(#,##0.00\);_(* &quot;-&quot;??_);_(@_)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2" fillId="0" borderId="0"/>
    <xf numFmtId="0" fontId="2" fillId="0" borderId="0"/>
    <xf numFmtId="0" fontId="1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6" applyNumberFormat="0" applyAlignment="0" applyProtection="0"/>
    <xf numFmtId="0" fontId="18" fillId="9" borderId="7" applyNumberFormat="0" applyAlignment="0" applyProtection="0"/>
    <xf numFmtId="0" fontId="19" fillId="9" borderId="6" applyNumberFormat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10" borderId="1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28" fillId="0" borderId="0"/>
    <xf numFmtId="0" fontId="29" fillId="12" borderId="0" applyNumberFormat="0" applyBorder="0" applyAlignment="0" applyProtection="0"/>
    <xf numFmtId="0" fontId="30" fillId="0" borderId="0" applyNumberFormat="0" applyFill="0" applyBorder="0" applyAlignment="0" applyProtection="0"/>
    <xf numFmtId="0" fontId="15" fillId="13" borderId="13" applyNumberFormat="0" applyFont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33" fillId="14" borderId="0" applyNumberFormat="0" applyBorder="0" applyAlignment="0" applyProtection="0"/>
  </cellStyleXfs>
  <cellXfs count="37">
    <xf numFmtId="0" fontId="0" fillId="0" borderId="0" xfId="0"/>
    <xf numFmtId="0" fontId="2" fillId="0" borderId="0" xfId="1"/>
    <xf numFmtId="164" fontId="2" fillId="0" borderId="0" xfId="1" applyNumberFormat="1"/>
    <xf numFmtId="164" fontId="3" fillId="0" borderId="0" xfId="1" applyNumberFormat="1" applyFont="1"/>
    <xf numFmtId="0" fontId="2" fillId="0" borderId="0" xfId="1" applyFont="1" applyBorder="1" applyAlignment="1">
      <alignment horizontal="right" vertical="center"/>
    </xf>
    <xf numFmtId="0" fontId="2" fillId="0" borderId="0" xfId="1" applyBorder="1"/>
    <xf numFmtId="0" fontId="2" fillId="0" borderId="0" xfId="1" applyBorder="1" applyAlignment="1">
      <alignment horizontal="right" vertical="center"/>
    </xf>
    <xf numFmtId="0" fontId="4" fillId="0" borderId="0" xfId="1" applyFont="1" applyBorder="1" applyAlignment="1">
      <alignment horizontal="justify" vertical="top" wrapText="1"/>
    </xf>
    <xf numFmtId="0" fontId="4" fillId="0" borderId="0" xfId="1" applyFont="1" applyBorder="1" applyAlignment="1">
      <alignment vertical="top"/>
    </xf>
    <xf numFmtId="164" fontId="5" fillId="0" borderId="1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 vertical="top"/>
    </xf>
    <xf numFmtId="164" fontId="8" fillId="0" borderId="3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justify"/>
    </xf>
    <xf numFmtId="0" fontId="9" fillId="0" borderId="4" xfId="1" applyFont="1" applyBorder="1" applyAlignment="1">
      <alignment horizontal="center"/>
    </xf>
    <xf numFmtId="164" fontId="10" fillId="0" borderId="3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10" fillId="0" borderId="4" xfId="1" applyFont="1" applyBorder="1" applyAlignment="1">
      <alignment horizontal="center" vertical="center"/>
    </xf>
    <xf numFmtId="0" fontId="3" fillId="0" borderId="0" xfId="1" applyFont="1"/>
    <xf numFmtId="164" fontId="10" fillId="0" borderId="3" xfId="1" applyNumberFormat="1" applyFont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164" fontId="11" fillId="0" borderId="3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vertical="top" wrapText="1"/>
    </xf>
    <xf numFmtId="0" fontId="11" fillId="0" borderId="4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164" fontId="11" fillId="0" borderId="5" xfId="2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164" fontId="8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horizontal="center" wrapText="1"/>
    </xf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 wrapText="1"/>
    </xf>
    <xf numFmtId="164" fontId="9" fillId="0" borderId="0" xfId="3" applyNumberFormat="1" applyFont="1" applyFill="1" applyAlignment="1">
      <alignment horizontal="right"/>
    </xf>
  </cellXfs>
  <cellStyles count="45"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2" xfId="3"/>
    <cellStyle name="Обычный 2 2" xfId="21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Обычный 9" xfId="32"/>
    <cellStyle name="Обычный_прил.финпом" xfId="1"/>
    <cellStyle name="Обычный_республиканский  2005 г" xfId="2"/>
    <cellStyle name="Плохой 2" xfId="33"/>
    <cellStyle name="Пояснение 2" xfId="34"/>
    <cellStyle name="Примечание 2" xfId="35"/>
    <cellStyle name="Связанная ячейка 2" xfId="36"/>
    <cellStyle name="Текст предупреждения 2" xfId="37"/>
    <cellStyle name="Финансовый 2" xfId="38"/>
    <cellStyle name="Финансовый 3" xfId="39"/>
    <cellStyle name="Финансовый 4" xfId="40"/>
    <cellStyle name="Финансовый 4 2" xfId="41"/>
    <cellStyle name="Финансовый 5" xfId="42"/>
    <cellStyle name="Финансовый 5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3"/>
  <sheetViews>
    <sheetView tabSelected="1" view="pageBreakPreview" zoomScaleNormal="100" workbookViewId="0">
      <selection activeCell="A6" sqref="A6:C6"/>
    </sheetView>
  </sheetViews>
  <sheetFormatPr defaultRowHeight="12.75" x14ac:dyDescent="0.2"/>
  <cols>
    <col min="1" max="1" width="24.42578125" style="1" customWidth="1"/>
    <col min="2" max="2" width="65.7109375" style="1" customWidth="1"/>
    <col min="3" max="3" width="13.42578125" style="2" customWidth="1"/>
    <col min="4" max="4" width="12.28515625" style="2" bestFit="1" customWidth="1"/>
    <col min="5" max="16384" width="9.140625" style="1"/>
  </cols>
  <sheetData>
    <row r="1" spans="1:4" ht="15.75" x14ac:dyDescent="0.25">
      <c r="C1" s="36" t="s">
        <v>35</v>
      </c>
    </row>
    <row r="2" spans="1:4" ht="15.75" x14ac:dyDescent="0.25">
      <c r="C2" s="36" t="s">
        <v>34</v>
      </c>
    </row>
    <row r="3" spans="1:4" ht="15.75" x14ac:dyDescent="0.25">
      <c r="C3" s="36" t="s">
        <v>33</v>
      </c>
    </row>
    <row r="4" spans="1:4" ht="15.75" x14ac:dyDescent="0.25">
      <c r="C4" s="36" t="s">
        <v>32</v>
      </c>
    </row>
    <row r="6" spans="1:4" ht="33" customHeight="1" x14ac:dyDescent="0.2">
      <c r="A6" s="35" t="s">
        <v>31</v>
      </c>
      <c r="B6" s="35"/>
      <c r="C6" s="35"/>
    </row>
    <row r="7" spans="1:4" ht="15.75" x14ac:dyDescent="0.25">
      <c r="A7" s="34"/>
      <c r="B7" s="34"/>
      <c r="C7" s="33"/>
    </row>
    <row r="8" spans="1:4" ht="15" x14ac:dyDescent="0.25">
      <c r="C8" s="32" t="s">
        <v>30</v>
      </c>
    </row>
    <row r="9" spans="1:4" ht="14.25" x14ac:dyDescent="0.2">
      <c r="A9" s="31" t="s">
        <v>29</v>
      </c>
      <c r="B9" s="31" t="s">
        <v>28</v>
      </c>
      <c r="C9" s="30" t="s">
        <v>27</v>
      </c>
    </row>
    <row r="10" spans="1:4" ht="31.5" x14ac:dyDescent="0.2">
      <c r="A10" s="28" t="s">
        <v>26</v>
      </c>
      <c r="B10" s="27" t="s">
        <v>25</v>
      </c>
      <c r="C10" s="29">
        <f>C11+C12</f>
        <v>616845.09999999986</v>
      </c>
    </row>
    <row r="11" spans="1:4" ht="47.25" x14ac:dyDescent="0.2">
      <c r="A11" s="17" t="s">
        <v>24</v>
      </c>
      <c r="B11" s="26" t="s">
        <v>23</v>
      </c>
      <c r="C11" s="15">
        <v>1616845.0999999999</v>
      </c>
    </row>
    <row r="12" spans="1:4" ht="47.25" x14ac:dyDescent="0.2">
      <c r="A12" s="17" t="s">
        <v>22</v>
      </c>
      <c r="B12" s="26" t="s">
        <v>21</v>
      </c>
      <c r="C12" s="15">
        <v>-1000000</v>
      </c>
    </row>
    <row r="13" spans="1:4" ht="31.5" x14ac:dyDescent="0.2">
      <c r="A13" s="28" t="s">
        <v>20</v>
      </c>
      <c r="B13" s="27" t="s">
        <v>19</v>
      </c>
      <c r="C13" s="21">
        <f>C15+C16+C17+C14</f>
        <v>537900.79999999981</v>
      </c>
    </row>
    <row r="14" spans="1:4" ht="47.25" x14ac:dyDescent="0.2">
      <c r="A14" s="17" t="s">
        <v>17</v>
      </c>
      <c r="B14" s="26" t="s">
        <v>18</v>
      </c>
      <c r="C14" s="15">
        <v>632889</v>
      </c>
    </row>
    <row r="15" spans="1:4" ht="78.75" x14ac:dyDescent="0.2">
      <c r="A15" s="20" t="s">
        <v>17</v>
      </c>
      <c r="B15" s="26" t="s">
        <v>16</v>
      </c>
      <c r="C15" s="15">
        <v>4830935.9000000004</v>
      </c>
      <c r="D15" s="2">
        <f>+C14+C15</f>
        <v>5463824.9000000004</v>
      </c>
    </row>
    <row r="16" spans="1:4" ht="47.25" x14ac:dyDescent="0.2">
      <c r="A16" s="17" t="s">
        <v>14</v>
      </c>
      <c r="B16" s="26" t="s">
        <v>15</v>
      </c>
      <c r="C16" s="15">
        <v>-94988.199999999953</v>
      </c>
      <c r="D16" s="2">
        <f>+C16+C17</f>
        <v>-4925924.1000000006</v>
      </c>
    </row>
    <row r="17" spans="1:4" ht="78.75" x14ac:dyDescent="0.2">
      <c r="A17" s="20" t="s">
        <v>14</v>
      </c>
      <c r="B17" s="26" t="s">
        <v>13</v>
      </c>
      <c r="C17" s="15">
        <v>-4830935.9000000004</v>
      </c>
    </row>
    <row r="18" spans="1:4" s="18" customFormat="1" ht="31.5" x14ac:dyDescent="0.2">
      <c r="A18" s="23" t="s">
        <v>12</v>
      </c>
      <c r="B18" s="25" t="s">
        <v>11</v>
      </c>
      <c r="C18" s="21">
        <f>+C19</f>
        <v>146523.1</v>
      </c>
      <c r="D18" s="2"/>
    </row>
    <row r="19" spans="1:4" ht="31.5" x14ac:dyDescent="0.2">
      <c r="A19" s="20" t="s">
        <v>10</v>
      </c>
      <c r="B19" s="24" t="s">
        <v>9</v>
      </c>
      <c r="C19" s="19">
        <v>146523.1</v>
      </c>
    </row>
    <row r="20" spans="1:4" ht="31.5" x14ac:dyDescent="0.2">
      <c r="A20" s="23" t="s">
        <v>8</v>
      </c>
      <c r="B20" s="22" t="s">
        <v>7</v>
      </c>
      <c r="C20" s="21">
        <f>C22+C23+C21</f>
        <v>242560</v>
      </c>
    </row>
    <row r="21" spans="1:4" ht="31.5" hidden="1" x14ac:dyDescent="0.2">
      <c r="A21" s="20" t="s">
        <v>6</v>
      </c>
      <c r="B21" s="16" t="s">
        <v>5</v>
      </c>
      <c r="C21" s="19"/>
    </row>
    <row r="22" spans="1:4" s="18" customFormat="1" ht="63" x14ac:dyDescent="0.2">
      <c r="A22" s="17" t="s">
        <v>4</v>
      </c>
      <c r="B22" s="16" t="s">
        <v>3</v>
      </c>
      <c r="C22" s="19">
        <f>600000+242560</f>
        <v>842560</v>
      </c>
      <c r="D22" s="2"/>
    </row>
    <row r="23" spans="1:4" ht="63" x14ac:dyDescent="0.2">
      <c r="A23" s="17" t="s">
        <v>2</v>
      </c>
      <c r="B23" s="16" t="s">
        <v>1</v>
      </c>
      <c r="C23" s="15">
        <v>-600000</v>
      </c>
    </row>
    <row r="24" spans="1:4" ht="15.75" x14ac:dyDescent="0.25">
      <c r="A24" s="14"/>
      <c r="B24" s="13"/>
      <c r="C24" s="12"/>
    </row>
    <row r="25" spans="1:4" ht="15.75" x14ac:dyDescent="0.2">
      <c r="A25" s="11"/>
      <c r="B25" s="10" t="s">
        <v>0</v>
      </c>
      <c r="C25" s="9">
        <f>C13+C20+C10+C18</f>
        <v>1543828.9999999998</v>
      </c>
    </row>
    <row r="26" spans="1:4" x14ac:dyDescent="0.2">
      <c r="A26" s="8"/>
      <c r="B26" s="7"/>
    </row>
    <row r="27" spans="1:4" x14ac:dyDescent="0.2">
      <c r="A27" s="5"/>
      <c r="B27" s="5"/>
    </row>
    <row r="28" spans="1:4" x14ac:dyDescent="0.2">
      <c r="A28" s="5"/>
      <c r="B28" s="6"/>
    </row>
    <row r="29" spans="1:4" x14ac:dyDescent="0.2">
      <c r="A29" s="5"/>
      <c r="B29" s="4"/>
    </row>
    <row r="30" spans="1:4" x14ac:dyDescent="0.2">
      <c r="A30" s="5"/>
      <c r="B30" s="6"/>
    </row>
    <row r="31" spans="1:4" x14ac:dyDescent="0.2">
      <c r="A31" s="5"/>
      <c r="B31" s="4"/>
    </row>
    <row r="32" spans="1:4" x14ac:dyDescent="0.2">
      <c r="A32" s="5"/>
      <c r="B32" s="4"/>
    </row>
    <row r="33" spans="1:3" x14ac:dyDescent="0.2">
      <c r="A33" s="5"/>
      <c r="B33" s="4"/>
      <c r="C33" s="3"/>
    </row>
  </sheetData>
  <mergeCells count="1">
    <mergeCell ref="A6:C6"/>
  </mergeCells>
  <printOptions horizontalCentered="1"/>
  <pageMargins left="0.74803149606299213" right="0.74803149606299213" top="0.70866141732283472" bottom="0.86614173228346458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 ист</vt:lpstr>
      <vt:lpstr>'пр1 ист'!Заголовки_для_печати</vt:lpstr>
      <vt:lpstr>'пр1 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2021-11-02T12:40:10Z</dcterms:created>
  <dcterms:modified xsi:type="dcterms:W3CDTF">2021-11-02T12:40:47Z</dcterms:modified>
</cp:coreProperties>
</file>