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15" yWindow="1080" windowWidth="13230" windowHeight="11655" activeTab="2"/>
  </bookViews>
  <sheets>
    <sheet name="Финансирование" sheetId="5" r:id="rId1"/>
    <sheet name="ЦелевыеПоказатели " sheetId="2" r:id="rId2"/>
    <sheet name="Ход релизации ГП " sheetId="7" r:id="rId3"/>
  </sheets>
  <definedNames>
    <definedName name="_xlnm.Print_Titles" localSheetId="0">Финансирование!$5:$8</definedName>
    <definedName name="_xlnm.Print_Titles" localSheetId="2">'Ход релизации ГП '!$4:$6</definedName>
    <definedName name="_xlnm.Print_Area" localSheetId="0">Финансирование!$A$1:$N$35</definedName>
    <definedName name="_xlnm.Print_Area" localSheetId="2">'Ход релизации ГП '!$A$1:$E$33</definedName>
    <definedName name="_xlnm.Print_Area" localSheetId="1">'ЦелевыеПоказатели '!$A$1:$D$27</definedName>
  </definedNames>
  <calcPr calcId="144525"/>
</workbook>
</file>

<file path=xl/calcChain.xml><?xml version="1.0" encoding="utf-8"?>
<calcChain xmlns="http://schemas.openxmlformats.org/spreadsheetml/2006/main">
  <c r="I34" i="5" l="1"/>
  <c r="G33" i="5"/>
  <c r="H33" i="5"/>
  <c r="F33" i="5"/>
  <c r="D25" i="2" l="1"/>
  <c r="I16" i="5" l="1"/>
  <c r="G29" i="5" l="1"/>
  <c r="G24" i="5"/>
  <c r="G32" i="5" l="1"/>
  <c r="G30" i="5"/>
  <c r="G28" i="5"/>
  <c r="G26" i="5"/>
  <c r="G13" i="5"/>
  <c r="H13" i="5" l="1"/>
  <c r="F13" i="5"/>
  <c r="H11" i="5"/>
  <c r="H16" i="5" s="1"/>
  <c r="G11" i="5"/>
  <c r="F11" i="5"/>
  <c r="G16" i="5" l="1"/>
  <c r="F16" i="5"/>
  <c r="M33" i="5"/>
  <c r="L33" i="5"/>
  <c r="K33" i="5"/>
  <c r="J33" i="5"/>
  <c r="M19" i="5"/>
  <c r="L19" i="5"/>
  <c r="K19" i="5"/>
  <c r="J19" i="5"/>
  <c r="M16" i="5"/>
  <c r="L16" i="5"/>
  <c r="K16" i="5"/>
  <c r="J16" i="5"/>
  <c r="E19" i="5"/>
  <c r="D19" i="5"/>
  <c r="E16" i="5"/>
  <c r="D16" i="5"/>
  <c r="L34" i="5" l="1"/>
  <c r="M34" i="5"/>
  <c r="J34" i="5"/>
  <c r="K34" i="5"/>
  <c r="C33" i="5"/>
  <c r="D33" i="5"/>
  <c r="D34" i="5" s="1"/>
  <c r="E33" i="5"/>
  <c r="E34" i="5" s="1"/>
  <c r="B33" i="5"/>
  <c r="I33" i="5" l="1"/>
  <c r="F19" i="5" l="1"/>
  <c r="F34" i="5" s="1"/>
  <c r="C19" i="5" l="1"/>
  <c r="C16" i="5"/>
  <c r="G19" i="5"/>
  <c r="G34" i="5" s="1"/>
  <c r="H19" i="5"/>
  <c r="H34" i="5" s="1"/>
  <c r="I19" i="5"/>
  <c r="B19" i="5"/>
  <c r="B16" i="5"/>
  <c r="C34" i="5" l="1"/>
  <c r="B34" i="5"/>
</calcChain>
</file>

<file path=xl/sharedStrings.xml><?xml version="1.0" encoding="utf-8"?>
<sst xmlns="http://schemas.openxmlformats.org/spreadsheetml/2006/main" count="206" uniqueCount="165">
  <si>
    <t>N п/п</t>
  </si>
  <si>
    <t>1.1.</t>
  </si>
  <si>
    <t>1.2.</t>
  </si>
  <si>
    <t>1.3.</t>
  </si>
  <si>
    <t>Формирование и распределение Регионального фонда финансовой поддержки муниципальных районов (городских округов)</t>
  </si>
  <si>
    <t>1.4.</t>
  </si>
  <si>
    <t>Формирование и распределение Регионального фонда финансовой поддержки поселений</t>
  </si>
  <si>
    <t>1.5.</t>
  </si>
  <si>
    <t>2.1.</t>
  </si>
  <si>
    <t>2.2.</t>
  </si>
  <si>
    <t>2.3.</t>
  </si>
  <si>
    <t>3.1.</t>
  </si>
  <si>
    <t>3.2.</t>
  </si>
  <si>
    <t>Определение уровня финансовой грамотности населения республики</t>
  </si>
  <si>
    <t>Содействие повышению открытости бюджетных данных</t>
  </si>
  <si>
    <t>Наименование целевых показателей (индикаторов)</t>
  </si>
  <si>
    <t>%</t>
  </si>
  <si>
    <t>Отношение объемов расходов на обслуживание государственного долга Республики Тыва к объему расходов республиканского бюджета</t>
  </si>
  <si>
    <t>&lt;=15</t>
  </si>
  <si>
    <t>Отношение объемов расходов на обслуживание муниципального долга Республики Тыва к объему расходов муниципального бюджета</t>
  </si>
  <si>
    <t>шт.</t>
  </si>
  <si>
    <t>чел.</t>
  </si>
  <si>
    <t>Наименование мероприятия (объекта)</t>
  </si>
  <si>
    <t>Объемы финансирования (тыс. рублей)</t>
  </si>
  <si>
    <t>всего</t>
  </si>
  <si>
    <t>федеральный бюджет</t>
  </si>
  <si>
    <t>республиканский бюджет</t>
  </si>
  <si>
    <t>местные бюджеты</t>
  </si>
  <si>
    <t>внебюджетные источники</t>
  </si>
  <si>
    <t>план</t>
  </si>
  <si>
    <t>факт</t>
  </si>
  <si>
    <t>предусмотрено программой</t>
  </si>
  <si>
    <t>предусмотрено уточненной бюджетной росписью на отчетный период</t>
  </si>
  <si>
    <t>исполнено (кассовые расходы)</t>
  </si>
  <si>
    <t>Итого по подпрограмме</t>
  </si>
  <si>
    <t>Фактический результат выполнения мероприятий (в отчетном периоде и нарастающим итогом с начала года)</t>
  </si>
  <si>
    <t>1.1 Формирование и распределение Регионального фонда финансовой поддержки муниципальных районов (городских округов)</t>
  </si>
  <si>
    <t>1.2. Формирование и распределение Регионального фонда финансовой поддержки поселений</t>
  </si>
  <si>
    <t>1.3 Обеспечение сбалансированности бюджетов муниципальных образований</t>
  </si>
  <si>
    <t xml:space="preserve">Планирование расходов на обслуживание государственного долга </t>
  </si>
  <si>
    <t xml:space="preserve">3.1 Проведение специализированного опроса населения, анализ и оценка полученных данных </t>
  </si>
  <si>
    <t>Специализированный опрос населения проведен 7 сентября 2018 года. Анализ и оценка полученных данных запланирован в IV квартале 2018 года.</t>
  </si>
  <si>
    <t xml:space="preserve">3.2 Подготовка педагогов по преподаванию основ финансовой грамотности в образовательных организациях </t>
  </si>
  <si>
    <t xml:space="preserve">Обучены 25 учителей пилотных образовательных учреждений республики преподаванию основ финансовой грамотности на бесплатной основе. </t>
  </si>
  <si>
    <t>Также по распространению финансовой грамотности  ФГАОУ ВО «Национальный исследовательский университет «Высшая школа экономики» будет проведено повышение квалификации по программам в сфере финансовой грамотности 100 педагогов Республики Тыва</t>
  </si>
  <si>
    <t xml:space="preserve">3.3 Проведение конкурсов по финансовой грамотности среди учащихся образовательных учебных заведений </t>
  </si>
  <si>
    <t>Информация</t>
  </si>
  <si>
    <t>о ходе реализации государственной программы Республики Тыва</t>
  </si>
  <si>
    <t>"Повышение эффективности управления общественными финансами Республики Тыва на 2018-2020 годы"</t>
  </si>
  <si>
    <t>Целевые показатели</t>
  </si>
  <si>
    <t xml:space="preserve">"Повышение эффективности управления общественными финансами Республики Тыва" </t>
  </si>
  <si>
    <t>Доля муниципальных районов и городских округов, с которыми заключены соглашения о мерах по повышению эффективности использования бюджетных средств и увеличению налоговых и неналоговых доходов местных бюджетов</t>
  </si>
  <si>
    <t>Доля муниципальных районов и городских округов, охваченных проведением оценки качества управления муниципальными финансами</t>
  </si>
  <si>
    <t>Наличие размещенных на официальном сайте Министерства финансов Республики Тыва результатов оценки качества управления муниципальными финансами за отчетный год</t>
  </si>
  <si>
    <t>Единица измерения</t>
  </si>
  <si>
    <t>Достижение целевого индикатора</t>
  </si>
  <si>
    <t>План</t>
  </si>
  <si>
    <t>Факт</t>
  </si>
  <si>
    <t>Соблюдение предельного объема государственного долга Республики Тыва, установленного Бюджетным кодексом Российской Федерации</t>
  </si>
  <si>
    <t>Количество образовательных организаций, проводящих мероприятия и реализующих образовательные программы по финансовой грамотности</t>
  </si>
  <si>
    <t>Количество преподавателей по преподаванию образовательных программам повышения финансовой грамотности</t>
  </si>
  <si>
    <t xml:space="preserve">Количество публичных мероприятий и публикаций в средствах массовой информации по вопросам финансовой грамотности </t>
  </si>
  <si>
    <t>Количество человек, охваченных просветительскими мероприятиями по вопросам финансовой грамотности</t>
  </si>
  <si>
    <t>Наличие информации в информационно-телекоммуникационной сети "Интернет" о республиканском бюджете на очередной финансовый год и плановый период вместе с материалами, отчете об исполнении республиканского бюджета, характеристик первоначально утвержденного бюджета и изменениях, вносимых в республиканский бюджет</t>
  </si>
  <si>
    <t xml:space="preserve">Разработка и распространение брошюры в понятной для граждан форме «Бюджет для граждан» к закону о республиканском бюджете на очередной финансовый год и плановый период, годовому отчету об исполнении республиканского бюджета Республики Тыва </t>
  </si>
  <si>
    <t>Отношение объемов расходов на обслуживание государственного долга Республики Тыва к объему расходов республиканского бюджета, за исключением объема расходов, которые осуществляются за счет субвенций из федерального бюджета</t>
  </si>
  <si>
    <t>1.1.1.</t>
  </si>
  <si>
    <t>Наименование подпрограммы, контрольного события государственной программы</t>
  </si>
  <si>
    <t>Ответственный исполнитель</t>
  </si>
  <si>
    <t>Подпрограмма «Повышение устойчивости местных бюджетов в Республике Тыва», в том числе:</t>
  </si>
  <si>
    <t>20 августа</t>
  </si>
  <si>
    <t>1.1.2.</t>
  </si>
  <si>
    <t>Распределение Регионального фонда финансовой поддержки муниципальных районов (городских округов).</t>
  </si>
  <si>
    <t>1 ноября</t>
  </si>
  <si>
    <t>Обеспечение сбалансированности бюджетов муниципальных образований</t>
  </si>
  <si>
    <t>ежемесячно</t>
  </si>
  <si>
    <t>Заключение с органами местного самоуправления соглашений о мерах по повышению эффективности использования бюджетных средств и увеличению налоговых и неналоговых доходов местных бюджетов</t>
  </si>
  <si>
    <t>Проведение ежегодного мониторинга качества управления муниципальными финансами</t>
  </si>
  <si>
    <t>Составление рейтинга муниципальных образований по результатам оценки качества управления муниципальными финансами муниципальных районов и городских округов</t>
  </si>
  <si>
    <t>Размещение результатов мониторинга соблюдения бюджетного законодательства и эффективности управления общественными финансами на официальном сайте в информационно-телекоммуникационной сети "Интернет"</t>
  </si>
  <si>
    <t>15 сентября</t>
  </si>
  <si>
    <t>Подпрограмма «Управление государственным долгом Республики Тыва», в том числе:</t>
  </si>
  <si>
    <t>Реализация долговой политики, направленной на снижение долговой нагрузки на республиканский бюджет</t>
  </si>
  <si>
    <t>2.1.1.</t>
  </si>
  <si>
    <t>Планирование и исполнение республиканского бюджета Республики Тыва в части привлечения заимствований и погашения долговых обязательств</t>
  </si>
  <si>
    <t>25 октября</t>
  </si>
  <si>
    <t>2.1.2.</t>
  </si>
  <si>
    <t>Установление в законе Республики Тыва о республиканском бюджете на очередной финансовый год и на плановый период верхнего предела государственного долга</t>
  </si>
  <si>
    <t>Публикация сведений о государственном долге на официальном сайте Министерства финансов Республики Тыва в сети "Интернет"</t>
  </si>
  <si>
    <t>ежемесячно до 15 числа</t>
  </si>
  <si>
    <t>Планирование расходов на обслуживание государственного долга</t>
  </si>
  <si>
    <t>Подпрограмма «Повышение финансовой грамотности жителей Республики Тыва», в том числе:</t>
  </si>
  <si>
    <t>Министерство финансов РТ</t>
  </si>
  <si>
    <t>Подготовка педагогов по преподаванию основ финансовой грамотности</t>
  </si>
  <si>
    <t>Включение образовательных программ по финансовой грамотности в учебные планы образовательных организаций</t>
  </si>
  <si>
    <t>3.4.</t>
  </si>
  <si>
    <t>Проведение информационной кампании по повышению финансовой грамотности населения республики</t>
  </si>
  <si>
    <t>в течение года</t>
  </si>
  <si>
    <t>3.5.</t>
  </si>
  <si>
    <t>Повышение открытости бюджетных данных и вовлечение граждан в бюджетный процесс и к формированию бюджета</t>
  </si>
  <si>
    <t>Сроки исполенния</t>
  </si>
  <si>
    <t>Результаты реализации мероприятий (достижение плановых показателей)</t>
  </si>
  <si>
    <t>1.5.1.</t>
  </si>
  <si>
    <t>1.5.2.</t>
  </si>
  <si>
    <t xml:space="preserve">1 сентября </t>
  </si>
  <si>
    <t xml:space="preserve">31 декабря </t>
  </si>
  <si>
    <t>Информация о ходе реализации государственной программы Республики Тыва</t>
  </si>
  <si>
    <t>Проведение сверки исходных данных с финансовыми органами муниципальных районов и городских округов для расчета распределения дотации на выравнивание бюджетной обеспеченности муниципальных районов и городских округов.</t>
  </si>
  <si>
    <t xml:space="preserve">Соотношение кассового исполнения расходов по межбюджетным трансфертам, предусмотренным подпрограммой, к утвержденному объему </t>
  </si>
  <si>
    <t>процентов</t>
  </si>
  <si>
    <t>Подпрограмма "Поддержание устойчивости исполнения местных бюджетов в Республике Тыва"</t>
  </si>
  <si>
    <t>Подпрограмма "Управление государственным долгом Республики Тыва"</t>
  </si>
  <si>
    <t>Количество публикаций о размере государственного долга, размещенных на официальном сайте Министерства финансов Республики Тыва в сети "Интернет"</t>
  </si>
  <si>
    <t>Подпрограмма "Повышение финансовой грамотности жителей Республики Тыва"</t>
  </si>
  <si>
    <t>(индикаторы) государственной программы Республики Тыва</t>
  </si>
  <si>
    <t>2 Подпрограмма «Управление государственным долгом Республики Тыва», в том числе:</t>
  </si>
  <si>
    <t>3 Подпрограмма «Повышение финансовой грамотности жителей Республики Тыва», в том числе:</t>
  </si>
  <si>
    <t>Всего по Программе</t>
  </si>
  <si>
    <t>Отдел бюджетной политики и межбюджетных отношений Министерства финансов Республики Тыва</t>
  </si>
  <si>
    <t>Отдел информационных технологий Министерства финансов Республики Тыва</t>
  </si>
  <si>
    <t>Отдел исполнения бюджета и контроля в сфере государственных закупок Министерства финансов Республики Тыва</t>
  </si>
  <si>
    <t>Отдел информационных технологий, отдел бухгалтерского учета и отчетности Министерства финансов Республики Тыва</t>
  </si>
  <si>
    <t>Отдел бюджетной политики и межбюджетных отношений, отдел исполнения бюджета и контроля в сфере государственных закупок Министерства финансов Республики Тыва</t>
  </si>
  <si>
    <t xml:space="preserve"> Министерство финансов Республики Тыва</t>
  </si>
  <si>
    <t>Министерство образования и науки Республики Тыва, Министерство финансов Республики Тыва</t>
  </si>
  <si>
    <t>Министерство финансов Республики Тыва</t>
  </si>
  <si>
    <t>На официальном сайте Министерства финансов Республики Тыва создан раздел «Бюджет». Размещаются ежемесячные отчеты об исполнении бюджета, информация о государственном долге, проекты и утвержденные законы о республиканском бюджете на очередной год и плановые периоды, проекты законов и утвержденные законы о внесении изменений в республиканский бюджет, нормативные правовые акты в сфере бюджетных правоотношений.</t>
  </si>
  <si>
    <t>Создание условий для выполнения полномочий органами местного самоуправления. Региональный фонд распределен 17 муниципальными образованиями и городскому округу Ак-Довурак.</t>
  </si>
  <si>
    <t>Обеспечивается сбалансированность и устойчивость исполнения местных бюджетов.</t>
  </si>
  <si>
    <t>Полномочия по расчету и предоставлению дотаций поселениям за счет средств республиканского бюджета РТ переданы муниципальным районам, согласно Закону Республики Тыва от 28.12.2005 № 1554 ВХ-1. Распределение произведено в соответствии с методикой, предусмотренной указанным законом.</t>
  </si>
  <si>
    <t>3.4 Проведение различных обучающих семинаров, "круглых столов", презентаций, конференций по вопросам финансовой грамотности жителей</t>
  </si>
  <si>
    <t>3.5 Создание рубрик в наиболее востребованных печатных изданиях и социальных сетях и систематическая публикация материалов по повышению финансовой грамотности</t>
  </si>
  <si>
    <t>3.6 Создание и показ видеороликов по вопросам ознакомления с различными финансовыми услугами и популяризации финансовых знаний и навыков</t>
  </si>
  <si>
    <t>3.7 Издание буклетов, брошюр, плакатов по вопросам повышения финансовой грамотности жителей, создание других иллюстрационных материалов и брошюр</t>
  </si>
  <si>
    <t>3.3.</t>
  </si>
  <si>
    <t>утверждено на 2020 год законом Республики Тыва о республиканском бюджете</t>
  </si>
  <si>
    <t>1 Подпрограмма «Повышение устойчивости исполнения местных бюджетов в Республике Тыва», в том числе:</t>
  </si>
  <si>
    <t>Министерством финансов Республики Тыва разработан Приказ от 13 мая 2019 г. № 42 о/д "О закреплении ответственности структурных подразделений Министерства финансов Республики Тыва за подготовку и размещение бюджетных данных Республики Тыва в 2019 году".</t>
  </si>
  <si>
    <t>Конкурс по финансовой грамотности среди учащихся образовательных учебных заведений перенесен на неопределенный срок в связи с пандемией.</t>
  </si>
  <si>
    <t xml:space="preserve">Обучающие семинары, "круглые столы" перенесены на неопределенный срок в связи с пандемией. Работа с населением проводится через социальные сети "Интернет". </t>
  </si>
  <si>
    <t>Темп роста поступления собственных доходов муниципальных образований в сравнении с аналогичным периодом предыдущего года</t>
  </si>
  <si>
    <t xml:space="preserve">Результаты оценки качества управления муниципальными финансами муниципальных образований по итогам 2019 года направлены в Министерство финансов Российской Федерации письмом исх. ИО-2781 от 31.08.2020 г.
</t>
  </si>
  <si>
    <t>на 01.01.2021 года</t>
  </si>
  <si>
    <t>Специализированный опрос населения будет проведен в 2021 году.</t>
  </si>
  <si>
    <t>Министерством финансов Республики Тыва разработан Приказ от 13 мая 2019 г. № 42 о/д "О закреплении ответственности структурных подразделений Министерства финансов Республики Тыва за подготовку и размещение бюджетных данных Республики Тыва".</t>
  </si>
  <si>
    <t xml:space="preserve">Обеспечивается сбалансированность и устойчивость бюджетов муниципальных образований. Исполнение финансовой помощи в рамках государственной программы составило 1 327 370,2 тыс. рублей или 94,6% от годового плана (1 403 228,2 тыс. рублей). </t>
  </si>
  <si>
    <t xml:space="preserve">Ежемесячно в разделе «Государственный долг» на сайте Министерства финансов Республики Тыва размещается выписка Государственной долговой книги Республики Тыва о долговых обязательствах Республики Тыва. Объем государственного долга на 01.01.2021 года составляет 2 108 326,8 тыс. рублей. На сайте Министерства финансов Республики Тыва по состоянию на отчетную дату размещено 12 публикаций о размере государственного долга. </t>
  </si>
  <si>
    <t xml:space="preserve">На 25.10.2020 года на обслуживание государственного долга предусмотрено 23 854,6 тыс. рублей, что составляет 0,05 % от расходов республиканского бюджета без расходов за счет субвенций из федерального бюджета. Факт на 01.12.2020 г. составляет 16 708,8 тыс. рублей. Соблюдается предельный объем расходов на обслуживание государственного долга, предусмотренный БК РФ. </t>
  </si>
  <si>
    <t>Объем расходов на обслуживание государственного долга
республики не должен превышать 15% утвержденного законом Республики Тыва о республиканском бюджете на очередной финансовый год и плановый период общего объема расходов  бюджета, за исключением объема расходов, которые осуществляются за счет субвенций, предоставляемых из федерального бюджета. На 01.01.2021 г. доля расходов на обслуживание государственного долга составляет 0,05% и не превышает требования установленные Бюджетным кодексом РФ.</t>
  </si>
  <si>
    <t>Мероприетие не выполнено в связи с пандемией.</t>
  </si>
  <si>
    <t>-4 (без учета разового поступления по  предварительным данным 1)</t>
  </si>
  <si>
    <t>На 2020 год объем Регионального фонда финансовой поддержки поселений распределен в сумме 138 063 тыс. рублей в соответствии с таблицей 25 приложения 19 к Закону Республики Тыва "О республиканском бюджете Республики Тыва на 2020 год и на плановый период 2021 и 2022 годов" от 02.12.2019 N 555.</t>
  </si>
  <si>
    <t>В соответствии с Бюджетным кодексом Российской Федерации заключены Соглашения о мерах по социально-экономическому развитию и оздоровлению муниципальных финансов с органами местного самоуправления 21 февраля 2020 года.</t>
  </si>
  <si>
    <t xml:space="preserve">На 2020 год объем Регионального фонда финансовой поддержки муниципальных районов (городских округов) распределен в общей сумме 3 618 312,6 тыс. рублей в соответствии с таблицами 1,2 и 66  приложения 19 к Закону Республики Тыва "О республиканском бюджете Республики Тыва на 2020 год и на плановый период 2021 и 2022 годов" от 02.12.2019 N 555 (последняя редакция от 21.12.2020 г. № 685-ЗРТ).
</t>
  </si>
  <si>
    <t>Сверка с муниципальными образованиями для расчета распределения дотации на выравнивание бюджетной обеспеченности произведена.</t>
  </si>
  <si>
    <t xml:space="preserve">
Результаты оценки качества управления муниципальными финансами муниципальных образований Республики Тыва по итогам 2019 года размещены в сети интернет на сайте Министерства финансов Республики Тыва по ссылке https://minfin.rtyva.ru/events/12922/, дата публикации 31.08.2020 года. По результатам проведенной оценки за 2019 год I степень качества управления муниципальными финансами присвоена двум городским округам и  Тоджинскому району, II степень качества управления муниципальными финансами присвоена 15 муниципальным образованиям, III степень качества управления муниципальными финансами присвоена Чеди-Хольскому району.
</t>
  </si>
  <si>
    <t>Закон Республики Тыва "О республиканском бюджете Республики Тыва на 2021 год и на плановый период 2022 и 2023 годов" подписан  от 21.12.2020 г. № 677 (ст. 11).</t>
  </si>
  <si>
    <t xml:space="preserve">По итогам 2020 года государственный долг Республики Тыва составил 2 108 326,8 тыс. рублей, или 37,1 процентов от собственных доходов (5 688 075 тыс. рублей), что не превышает величину, установленной Бюджетным кодексом Российской Федерации. Уровень долговой нагрузки по сравнению с 2019 годом вырос на 6%, в связи с выделением из федерального бюджета бюджетного кредита на покрытие дефицита. Объем бюджетных кредитов увеличился на 525,4 млн. рублей (21,2%), объем коммерческих кредитов сократился на 400,7 млн. рублей (21,2%). Выполнены условия заключенных с Минфином России соглашений о предоставлении республике бюджетных кредитов. </t>
  </si>
  <si>
    <t>Формирование и распределение Регионального фонда финансовой поддержки муниципальных районов (городских округов) осуществляются в целях обеспечения сбалансированности местных бюджетов для направления выплат по заработной плате с начислениями работников бюджетной сферы.</t>
  </si>
  <si>
    <t>Проведение мониторинга качества управления муниципальными финансами осуществляется в целях выполнения условий Соглашения с Минфином России от 29.01.2020 г. № 01-01-06/06-44  " О мерах по социально-экономическому развитию и оздоровлению государственных финансов Республики Тыва" (в соответствии с п. 2.1.7 в срок до 1 сентября 2020 года представление в Минфин России сведений о результатах оценки качества управления муниципальными финансами в муниципальных образованиях за 2019 год)</t>
  </si>
  <si>
    <t xml:space="preserve">За 2020 год по республике по данным Минобрнауки Республики Тыва количество общеобразовательных организаций, проводящие мероприятия и реализующие образовательные программы по финансовой грамотности 94 ед. </t>
  </si>
  <si>
    <t>Участниками проекта в республике проводятся просветительские мероприятия по повышению финансовой грамотности населения: консультативно-разъяснительные лекции, семинары, интеллектуальные игры, квесты, конкурсы, и т.д.</t>
  </si>
  <si>
    <t>В 2020 году в соответсвии с  Программой государственных внутренних заимствований Республики Тыва на 2020-2022 годы, утвержденной Законом Республики Тыва о бюджете привлечен коммерческий кредит от ПАО "Сбербанк" в сумме 883 000 тыс. рублей. Исполнено путем досрочного частичного погашения в сумме 537 000 тыс. рублей. Остаток задолженности составляет 346 000 тыс. рублей.</t>
  </si>
  <si>
    <t>В 2020 году на базе Тувинского института развития образования и повышения квалификации прошли обучение 96 педагогов из разных категорий: воспитатели дошкольных образовательных учреждений, учителя обществознания средних общеобразовательных учреждений республики.</t>
  </si>
  <si>
    <t>31 марта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</si>
</sst>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000"/>
    <numFmt numFmtId="167" formatCode="#,##0.00_ ;[Red]\-#,##0.00\ "/>
  </numFmts>
  <fonts count="13" x14ac:knownFonts="1">
    <font>
      <sz val="11"/>
      <color theme="1"/>
      <name val="Calibri"/>
      <family val="2"/>
      <charset val="204"/>
      <scheme val="minor"/>
    </font>
    <font>
      <sz val="10"/>
      <color theme="1"/>
      <name val="Times New Roman"/>
      <family val="1"/>
      <charset val="204"/>
    </font>
    <font>
      <b/>
      <sz val="10"/>
      <color theme="1"/>
      <name val="Times New Roman"/>
      <family val="1"/>
      <charset val="204"/>
    </font>
    <font>
      <b/>
      <sz val="12"/>
      <color theme="1"/>
      <name val="Times New Roman"/>
      <family val="1"/>
      <charset val="204"/>
    </font>
    <font>
      <sz val="9"/>
      <color theme="1"/>
      <name val="Times New Roman"/>
      <family val="1"/>
      <charset val="204"/>
    </font>
    <font>
      <sz val="10"/>
      <name val="Times New Roman"/>
      <family val="1"/>
      <charset val="204"/>
    </font>
    <font>
      <sz val="9"/>
      <name val="Times New Roman"/>
      <family val="1"/>
      <charset val="204"/>
    </font>
    <font>
      <sz val="11"/>
      <color theme="1"/>
      <name val="Times New Roman"/>
      <family val="1"/>
      <charset val="204"/>
    </font>
    <font>
      <b/>
      <sz val="11"/>
      <color theme="1"/>
      <name val="Times New Roman"/>
      <family val="1"/>
      <charset val="204"/>
    </font>
    <font>
      <b/>
      <sz val="11"/>
      <color theme="1"/>
      <name val="Calibri"/>
      <family val="2"/>
      <charset val="204"/>
      <scheme val="minor"/>
    </font>
    <font>
      <b/>
      <sz val="9"/>
      <color theme="1"/>
      <name val="Times New Roman"/>
      <family val="1"/>
      <charset val="204"/>
    </font>
    <font>
      <b/>
      <sz val="10"/>
      <name val="Times New Roman"/>
      <family val="1"/>
      <charset val="204"/>
    </font>
    <font>
      <sz val="11"/>
      <name val="Times New Roman"/>
      <family val="1"/>
      <charset val="204"/>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19">
    <xf numFmtId="0" fontId="0" fillId="0" borderId="0" xfId="0"/>
    <xf numFmtId="0" fontId="1" fillId="0" borderId="1" xfId="0" applyFont="1" applyFill="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166" fontId="4" fillId="0" borderId="0" xfId="0" applyNumberFormat="1" applyFont="1" applyAlignment="1">
      <alignment vertical="center"/>
    </xf>
    <xf numFmtId="0" fontId="0" fillId="0" borderId="0" xfId="0" applyAlignment="1">
      <alignment vertical="center"/>
    </xf>
    <xf numFmtId="0" fontId="4" fillId="0" borderId="0" xfId="0" applyFont="1" applyFill="1" applyAlignment="1">
      <alignment wrapText="1"/>
    </xf>
    <xf numFmtId="0" fontId="4" fillId="2" borderId="1" xfId="0" applyFont="1" applyFill="1" applyBorder="1" applyAlignment="1">
      <alignment horizontal="center" vertical="center" wrapText="1"/>
    </xf>
    <xf numFmtId="0" fontId="7" fillId="0" borderId="0" xfId="0" applyFont="1"/>
    <xf numFmtId="0" fontId="4" fillId="2" borderId="1" xfId="0" applyFont="1" applyFill="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4" fontId="4" fillId="0" borderId="1" xfId="0" applyNumberFormat="1" applyFont="1" applyBorder="1" applyAlignment="1">
      <alignment horizontal="center" vertical="center" wrapText="1"/>
    </xf>
    <xf numFmtId="0" fontId="10" fillId="0" borderId="1" xfId="0" applyFont="1" applyBorder="1" applyAlignment="1">
      <alignment vertical="center" wrapText="1"/>
    </xf>
    <xf numFmtId="4" fontId="10" fillId="0" borderId="1" xfId="0" applyNumberFormat="1" applyFont="1" applyBorder="1" applyAlignment="1">
      <alignment horizontal="center" vertical="center" wrapText="1"/>
    </xf>
    <xf numFmtId="0" fontId="4" fillId="0" borderId="1" xfId="0" applyFont="1" applyBorder="1" applyAlignment="1">
      <alignment horizontal="justify" vertical="center" wrapText="1"/>
    </xf>
    <xf numFmtId="165" fontId="10" fillId="0" borderId="1" xfId="0" applyNumberFormat="1" applyFont="1" applyBorder="1" applyAlignment="1">
      <alignment horizontal="center" vertical="center" wrapText="1"/>
    </xf>
    <xf numFmtId="0" fontId="2" fillId="0" borderId="5" xfId="0" applyFont="1" applyFill="1" applyBorder="1" applyAlignment="1">
      <alignment vertical="center"/>
    </xf>
    <xf numFmtId="0" fontId="9"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 fillId="0" borderId="7" xfId="0" applyFont="1" applyBorder="1" applyAlignment="1">
      <alignment horizontal="center" vertical="center" wrapText="1"/>
    </xf>
    <xf numFmtId="0" fontId="4" fillId="2" borderId="5" xfId="0" applyFont="1" applyFill="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14" fontId="7" fillId="0" borderId="1" xfId="0" applyNumberFormat="1" applyFont="1" applyBorder="1" applyAlignment="1">
      <alignment horizontal="justify" vertical="center" wrapText="1"/>
    </xf>
    <xf numFmtId="0" fontId="7" fillId="0" borderId="1" xfId="0" applyFont="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0" xfId="0" applyFont="1" applyFill="1"/>
    <xf numFmtId="0" fontId="7"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164" fontId="4" fillId="0" borderId="1" xfId="0" applyNumberFormat="1" applyFont="1" applyBorder="1" applyAlignment="1">
      <alignment horizontal="center" vertical="center" wrapText="1"/>
    </xf>
    <xf numFmtId="4" fontId="7" fillId="0" borderId="0" xfId="0" applyNumberFormat="1" applyFont="1"/>
    <xf numFmtId="0" fontId="4" fillId="0" borderId="0" xfId="0" applyFont="1" applyAlignment="1">
      <alignment vertical="center" wrapText="1"/>
    </xf>
    <xf numFmtId="0" fontId="4" fillId="0" borderId="1" xfId="0" applyFont="1" applyBorder="1" applyAlignment="1">
      <alignment horizontal="left" vertical="center" wrapText="1"/>
    </xf>
    <xf numFmtId="0" fontId="7" fillId="0" borderId="0" xfId="0" applyFont="1" applyAlignment="1">
      <alignment horizontal="center" vertical="center"/>
    </xf>
    <xf numFmtId="0" fontId="4" fillId="0" borderId="0" xfId="0" applyFont="1" applyAlignment="1">
      <alignment wrapText="1"/>
    </xf>
    <xf numFmtId="0" fontId="0" fillId="0" borderId="0" xfId="0" applyAlignment="1">
      <alignment wrapText="1"/>
    </xf>
    <xf numFmtId="0" fontId="7" fillId="0" borderId="0" xfId="0" applyFont="1" applyAlignment="1">
      <alignmen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4" fontId="1" fillId="0" borderId="0" xfId="0" applyNumberFormat="1" applyFont="1" applyAlignment="1">
      <alignment vertical="center"/>
    </xf>
    <xf numFmtId="4" fontId="7" fillId="0" borderId="0" xfId="0" applyNumberFormat="1" applyFont="1" applyAlignment="1">
      <alignment vertical="center"/>
    </xf>
    <xf numFmtId="164" fontId="4" fillId="0" borderId="1" xfId="0" applyNumberFormat="1" applyFont="1" applyBorder="1" applyAlignment="1">
      <alignment horizontal="center" vertical="center" wrapText="1"/>
    </xf>
    <xf numFmtId="4" fontId="4" fillId="0" borderId="1" xfId="0" applyNumberFormat="1" applyFont="1" applyBorder="1" applyAlignment="1">
      <alignment horizontal="center" vertical="center" wrapText="1"/>
    </xf>
    <xf numFmtId="0" fontId="7" fillId="2" borderId="3" xfId="0" applyFont="1" applyFill="1" applyBorder="1" applyAlignment="1">
      <alignment horizontal="left" vertical="center" wrapText="1"/>
    </xf>
    <xf numFmtId="0" fontId="7" fillId="0" borderId="2" xfId="0" applyFont="1" applyBorder="1" applyAlignment="1">
      <alignment horizontal="justify" vertical="center" wrapText="1"/>
    </xf>
    <xf numFmtId="0" fontId="7" fillId="0" borderId="2" xfId="0" applyFont="1" applyBorder="1" applyAlignment="1">
      <alignment horizontal="left" vertical="center" wrapText="1"/>
    </xf>
    <xf numFmtId="0" fontId="7" fillId="0" borderId="2" xfId="0" applyFont="1" applyBorder="1" applyAlignment="1">
      <alignment horizontal="center" vertical="center" wrapText="1"/>
    </xf>
    <xf numFmtId="0" fontId="7" fillId="0" borderId="3" xfId="0" applyFont="1" applyBorder="1" applyAlignment="1">
      <alignment horizontal="justify" vertical="center" wrapText="1"/>
    </xf>
    <xf numFmtId="0" fontId="7" fillId="0" borderId="3" xfId="0" applyFont="1" applyBorder="1" applyAlignment="1">
      <alignment horizontal="left" vertical="center" wrapText="1"/>
    </xf>
    <xf numFmtId="0" fontId="7" fillId="0" borderId="3" xfId="0" applyFont="1" applyBorder="1" applyAlignment="1">
      <alignment horizontal="center" vertical="center" wrapText="1"/>
    </xf>
    <xf numFmtId="2" fontId="4" fillId="2" borderId="1" xfId="0" applyNumberFormat="1" applyFont="1" applyFill="1" applyBorder="1" applyAlignment="1">
      <alignment horizontal="center" vertical="center" wrapText="1"/>
    </xf>
    <xf numFmtId="0" fontId="4" fillId="0" borderId="1" xfId="0" applyFont="1" applyBorder="1" applyAlignment="1">
      <alignment vertical="center" wrapText="1"/>
    </xf>
    <xf numFmtId="164" fontId="4" fillId="0" borderId="1" xfId="0" applyNumberFormat="1" applyFont="1" applyBorder="1" applyAlignment="1">
      <alignment horizontal="center" vertical="center" wrapText="1"/>
    </xf>
    <xf numFmtId="0" fontId="4" fillId="0" borderId="1" xfId="0" applyFont="1" applyFill="1" applyBorder="1" applyAlignment="1">
      <alignment vertical="top" wrapText="1"/>
    </xf>
    <xf numFmtId="0" fontId="4" fillId="0" borderId="1" xfId="0" applyFont="1" applyFill="1" applyBorder="1" applyAlignment="1">
      <alignment horizontal="left" vertical="center" wrapText="1"/>
    </xf>
    <xf numFmtId="0" fontId="6" fillId="0" borderId="1" xfId="0" applyFont="1" applyBorder="1" applyAlignment="1">
      <alignment vertical="center" wrapText="1"/>
    </xf>
    <xf numFmtId="4" fontId="4" fillId="2" borderId="1" xfId="0" applyNumberFormat="1" applyFont="1" applyFill="1" applyBorder="1" applyAlignment="1">
      <alignment horizontal="center" vertical="center" wrapText="1"/>
    </xf>
    <xf numFmtId="0" fontId="6" fillId="2" borderId="1" xfId="0" applyFont="1" applyFill="1" applyBorder="1" applyAlignment="1">
      <alignment vertical="center" wrapText="1"/>
    </xf>
    <xf numFmtId="164" fontId="4"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xf>
    <xf numFmtId="164" fontId="5" fillId="2" borderId="1" xfId="0" applyNumberFormat="1" applyFont="1" applyFill="1" applyBorder="1" applyAlignment="1">
      <alignment horizontal="center" vertical="center"/>
    </xf>
    <xf numFmtId="0" fontId="4" fillId="2" borderId="7" xfId="0" applyFont="1" applyFill="1" applyBorder="1" applyAlignment="1">
      <alignment horizontal="center" vertical="center" wrapText="1"/>
    </xf>
    <xf numFmtId="1" fontId="1" fillId="2" borderId="1" xfId="0" applyNumberFormat="1" applyFont="1" applyFill="1" applyBorder="1" applyAlignment="1">
      <alignment horizontal="center" vertical="center"/>
    </xf>
    <xf numFmtId="0" fontId="12" fillId="2" borderId="1" xfId="0" applyFont="1" applyFill="1" applyBorder="1" applyAlignment="1">
      <alignment horizontal="left" vertical="center" wrapText="1"/>
    </xf>
    <xf numFmtId="167" fontId="1" fillId="2" borderId="1" xfId="0" applyNumberFormat="1" applyFont="1" applyFill="1" applyBorder="1" applyAlignment="1">
      <alignment horizontal="center" vertical="center"/>
    </xf>
    <xf numFmtId="4" fontId="4"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4" fontId="10"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8" fillId="0" borderId="1" xfId="0" applyFont="1" applyBorder="1" applyAlignment="1">
      <alignment horizontal="justify" vertical="center" wrapText="1"/>
    </xf>
    <xf numFmtId="0" fontId="8" fillId="0" borderId="1" xfId="0" applyFont="1" applyBorder="1" applyAlignment="1">
      <alignment horizontal="left" vertical="center" wrapText="1"/>
    </xf>
    <xf numFmtId="0" fontId="8" fillId="0" borderId="0" xfId="0" applyFont="1" applyAlignment="1">
      <alignment horizontal="center"/>
    </xf>
    <xf numFmtId="0" fontId="8" fillId="0" borderId="8" xfId="0" applyFont="1" applyBorder="1" applyAlignment="1">
      <alignment horizontal="center" vertical="top"/>
    </xf>
    <xf numFmtId="2" fontId="4" fillId="2"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164" fontId="4" fillId="0" borderId="1" xfId="0" applyNumberFormat="1" applyFont="1" applyBorder="1" applyAlignment="1">
      <alignment horizontal="center" vertical="center" wrapText="1"/>
    </xf>
    <xf numFmtId="0" fontId="4" fillId="0" borderId="1" xfId="0" applyFont="1" applyBorder="1" applyAlignment="1">
      <alignment horizontal="justify" vertical="center" wrapText="1"/>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4" fontId="4" fillId="2" borderId="1" xfId="0" applyNumberFormat="1" applyFont="1" applyFill="1" applyBorder="1" applyAlignment="1">
      <alignment horizontal="center"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4" fontId="4"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2" fillId="0" borderId="1" xfId="0" applyFont="1" applyBorder="1" applyAlignment="1">
      <alignment vertical="center" wrapText="1"/>
    </xf>
    <xf numFmtId="0" fontId="3" fillId="0" borderId="0" xfId="0" applyFont="1" applyAlignment="1">
      <alignment horizontal="center" vertical="top" wrapText="1"/>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7"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8"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7" fillId="0" borderId="1" xfId="0" applyFont="1" applyBorder="1" applyAlignment="1">
      <alignment horizontal="left" vertical="top" wrapText="1"/>
    </xf>
    <xf numFmtId="0" fontId="8" fillId="0" borderId="8" xfId="0" applyFont="1" applyBorder="1" applyAlignment="1">
      <alignment horizontal="center" vertical="center"/>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top" wrapText="1"/>
    </xf>
    <xf numFmtId="0" fontId="7" fillId="2" borderId="1" xfId="0" applyFont="1" applyFill="1" applyBorder="1" applyAlignment="1">
      <alignment horizontal="center"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view="pageBreakPreview" zoomScale="95" zoomScaleNormal="55" zoomScaleSheetLayoutView="95" workbookViewId="0">
      <pane xSplit="1" ySplit="8" topLeftCell="B36" activePane="bottomRight" state="frozen"/>
      <selection pane="topRight" activeCell="B1" sqref="B1"/>
      <selection pane="bottomLeft" activeCell="A9" sqref="A9"/>
      <selection pane="bottomRight" activeCell="N11" sqref="N11:N12"/>
    </sheetView>
  </sheetViews>
  <sheetFormatPr defaultRowHeight="15" x14ac:dyDescent="0.25"/>
  <cols>
    <col min="1" max="1" width="24.7109375" style="12" customWidth="1"/>
    <col min="2" max="2" width="12.28515625" style="12" customWidth="1"/>
    <col min="3" max="3" width="10.42578125" style="12" bestFit="1" customWidth="1"/>
    <col min="4" max="4" width="6.28515625" style="12" customWidth="1"/>
    <col min="5" max="5" width="5.42578125" style="12" customWidth="1"/>
    <col min="6" max="6" width="13.5703125" style="12" customWidth="1"/>
    <col min="7" max="7" width="16.28515625" style="12" customWidth="1"/>
    <col min="8" max="8" width="14.140625" style="12" customWidth="1"/>
    <col min="9" max="9" width="10.85546875" style="12" customWidth="1"/>
    <col min="10" max="10" width="8" style="12" customWidth="1"/>
    <col min="11" max="11" width="7.28515625" style="12" customWidth="1"/>
    <col min="12" max="12" width="5.85546875" style="12" customWidth="1"/>
    <col min="13" max="13" width="7.140625" style="12" customWidth="1"/>
    <col min="14" max="14" width="68" style="12" customWidth="1"/>
    <col min="15" max="15" width="11.28515625" style="12" bestFit="1" customWidth="1"/>
    <col min="16" max="16384" width="9.140625" style="12"/>
  </cols>
  <sheetData>
    <row r="1" spans="1:15" x14ac:dyDescent="0.25">
      <c r="A1" s="79" t="s">
        <v>46</v>
      </c>
      <c r="B1" s="79"/>
      <c r="C1" s="79"/>
      <c r="D1" s="79"/>
      <c r="E1" s="79"/>
      <c r="F1" s="79"/>
      <c r="G1" s="79"/>
      <c r="H1" s="79"/>
      <c r="I1" s="79"/>
      <c r="J1" s="79"/>
      <c r="K1" s="79"/>
      <c r="L1" s="79"/>
      <c r="M1" s="79"/>
      <c r="N1" s="79"/>
    </row>
    <row r="2" spans="1:15" x14ac:dyDescent="0.25">
      <c r="A2" s="79" t="s">
        <v>47</v>
      </c>
      <c r="B2" s="79"/>
      <c r="C2" s="79"/>
      <c r="D2" s="79"/>
      <c r="E2" s="79"/>
      <c r="F2" s="79"/>
      <c r="G2" s="79"/>
      <c r="H2" s="79"/>
      <c r="I2" s="79"/>
      <c r="J2" s="79"/>
      <c r="K2" s="79"/>
      <c r="L2" s="79"/>
      <c r="M2" s="79"/>
      <c r="N2" s="79"/>
    </row>
    <row r="3" spans="1:15" x14ac:dyDescent="0.25">
      <c r="A3" s="79" t="s">
        <v>48</v>
      </c>
      <c r="B3" s="79"/>
      <c r="C3" s="79"/>
      <c r="D3" s="79"/>
      <c r="E3" s="79"/>
      <c r="F3" s="79"/>
      <c r="G3" s="79"/>
      <c r="H3" s="79"/>
      <c r="I3" s="79"/>
      <c r="J3" s="79"/>
      <c r="K3" s="79"/>
      <c r="L3" s="79"/>
      <c r="M3" s="79"/>
      <c r="N3" s="79"/>
    </row>
    <row r="4" spans="1:15" ht="26.25" customHeight="1" x14ac:dyDescent="0.25">
      <c r="A4" s="80" t="s">
        <v>142</v>
      </c>
      <c r="B4" s="80"/>
      <c r="C4" s="80"/>
      <c r="D4" s="80"/>
      <c r="E4" s="80"/>
      <c r="F4" s="80"/>
      <c r="G4" s="80"/>
      <c r="H4" s="80"/>
      <c r="I4" s="80"/>
      <c r="J4" s="80"/>
      <c r="K4" s="80"/>
      <c r="L4" s="80"/>
      <c r="M4" s="80"/>
      <c r="N4" s="80"/>
    </row>
    <row r="5" spans="1:15" ht="25.5" customHeight="1" x14ac:dyDescent="0.25">
      <c r="A5" s="82" t="s">
        <v>22</v>
      </c>
      <c r="B5" s="82" t="s">
        <v>23</v>
      </c>
      <c r="C5" s="82"/>
      <c r="D5" s="82"/>
      <c r="E5" s="82"/>
      <c r="F5" s="82"/>
      <c r="G5" s="82"/>
      <c r="H5" s="82"/>
      <c r="I5" s="82"/>
      <c r="J5" s="82"/>
      <c r="K5" s="82"/>
      <c r="L5" s="82"/>
      <c r="M5" s="82"/>
      <c r="N5" s="93" t="s">
        <v>35</v>
      </c>
    </row>
    <row r="6" spans="1:15" ht="24" customHeight="1" x14ac:dyDescent="0.25">
      <c r="A6" s="82"/>
      <c r="B6" s="82" t="s">
        <v>24</v>
      </c>
      <c r="C6" s="82"/>
      <c r="D6" s="82" t="s">
        <v>25</v>
      </c>
      <c r="E6" s="82"/>
      <c r="F6" s="82" t="s">
        <v>26</v>
      </c>
      <c r="G6" s="82"/>
      <c r="H6" s="82"/>
      <c r="I6" s="82"/>
      <c r="J6" s="82" t="s">
        <v>27</v>
      </c>
      <c r="K6" s="82"/>
      <c r="L6" s="82" t="s">
        <v>28</v>
      </c>
      <c r="M6" s="82"/>
      <c r="N6" s="93"/>
    </row>
    <row r="7" spans="1:15" ht="50.25" customHeight="1" x14ac:dyDescent="0.25">
      <c r="A7" s="82"/>
      <c r="B7" s="82" t="s">
        <v>29</v>
      </c>
      <c r="C7" s="82" t="s">
        <v>30</v>
      </c>
      <c r="D7" s="82" t="s">
        <v>29</v>
      </c>
      <c r="E7" s="82" t="s">
        <v>30</v>
      </c>
      <c r="F7" s="82" t="s">
        <v>31</v>
      </c>
      <c r="G7" s="82" t="s">
        <v>135</v>
      </c>
      <c r="H7" s="82" t="s">
        <v>32</v>
      </c>
      <c r="I7" s="82" t="s">
        <v>33</v>
      </c>
      <c r="J7" s="82" t="s">
        <v>29</v>
      </c>
      <c r="K7" s="82" t="s">
        <v>30</v>
      </c>
      <c r="L7" s="82" t="s">
        <v>29</v>
      </c>
      <c r="M7" s="82" t="s">
        <v>30</v>
      </c>
      <c r="N7" s="93"/>
    </row>
    <row r="8" spans="1:15" x14ac:dyDescent="0.25">
      <c r="A8" s="82"/>
      <c r="B8" s="82"/>
      <c r="C8" s="82"/>
      <c r="D8" s="82"/>
      <c r="E8" s="82"/>
      <c r="F8" s="82"/>
      <c r="G8" s="82"/>
      <c r="H8" s="82"/>
      <c r="I8" s="82"/>
      <c r="J8" s="82"/>
      <c r="K8" s="82"/>
      <c r="L8" s="82"/>
      <c r="M8" s="82"/>
      <c r="N8" s="93"/>
    </row>
    <row r="9" spans="1:15" x14ac:dyDescent="0.25">
      <c r="A9" s="14">
        <v>1</v>
      </c>
      <c r="B9" s="14">
        <v>2</v>
      </c>
      <c r="C9" s="14">
        <v>3</v>
      </c>
      <c r="D9" s="14">
        <v>4</v>
      </c>
      <c r="E9" s="14">
        <v>5</v>
      </c>
      <c r="F9" s="14">
        <v>6</v>
      </c>
      <c r="G9" s="14">
        <v>7</v>
      </c>
      <c r="H9" s="14">
        <v>8</v>
      </c>
      <c r="I9" s="14">
        <v>9</v>
      </c>
      <c r="J9" s="14">
        <v>10</v>
      </c>
      <c r="K9" s="14">
        <v>11</v>
      </c>
      <c r="L9" s="14">
        <v>12</v>
      </c>
      <c r="M9" s="14">
        <v>13</v>
      </c>
      <c r="N9" s="14">
        <v>14</v>
      </c>
    </row>
    <row r="10" spans="1:15" x14ac:dyDescent="0.25">
      <c r="A10" s="89" t="s">
        <v>136</v>
      </c>
      <c r="B10" s="90"/>
      <c r="C10" s="90"/>
      <c r="D10" s="90"/>
      <c r="E10" s="90"/>
      <c r="F10" s="90"/>
      <c r="G10" s="90"/>
      <c r="H10" s="90"/>
      <c r="I10" s="90"/>
      <c r="J10" s="90"/>
      <c r="K10" s="90"/>
      <c r="L10" s="90"/>
      <c r="M10" s="90"/>
      <c r="N10" s="91"/>
    </row>
    <row r="11" spans="1:15" ht="50.25" customHeight="1" x14ac:dyDescent="0.25">
      <c r="A11" s="83" t="s">
        <v>36</v>
      </c>
      <c r="B11" s="92">
        <v>2215084.4</v>
      </c>
      <c r="C11" s="92"/>
      <c r="D11" s="82"/>
      <c r="E11" s="82"/>
      <c r="F11" s="88">
        <f>B11</f>
        <v>2215084.4</v>
      </c>
      <c r="G11" s="88">
        <f>B11</f>
        <v>2215084.4</v>
      </c>
      <c r="H11" s="88">
        <f>B11</f>
        <v>2215084.4</v>
      </c>
      <c r="I11" s="88">
        <v>2215084.4</v>
      </c>
      <c r="J11" s="82"/>
      <c r="K11" s="82"/>
      <c r="L11" s="82"/>
      <c r="M11" s="82"/>
      <c r="N11" s="83" t="s">
        <v>127</v>
      </c>
    </row>
    <row r="12" spans="1:15" x14ac:dyDescent="0.25">
      <c r="A12" s="83"/>
      <c r="B12" s="92"/>
      <c r="C12" s="82"/>
      <c r="D12" s="82"/>
      <c r="E12" s="82"/>
      <c r="F12" s="88"/>
      <c r="G12" s="88"/>
      <c r="H12" s="88"/>
      <c r="I12" s="88"/>
      <c r="J12" s="82"/>
      <c r="K12" s="82"/>
      <c r="L12" s="82"/>
      <c r="M12" s="82"/>
      <c r="N12" s="83"/>
    </row>
    <row r="13" spans="1:15" ht="38.25" customHeight="1" x14ac:dyDescent="0.25">
      <c r="A13" s="83" t="s">
        <v>37</v>
      </c>
      <c r="B13" s="92">
        <v>138063</v>
      </c>
      <c r="C13" s="92"/>
      <c r="D13" s="82"/>
      <c r="E13" s="82"/>
      <c r="F13" s="88">
        <f>B13</f>
        <v>138063</v>
      </c>
      <c r="G13" s="88">
        <f>B13</f>
        <v>138063</v>
      </c>
      <c r="H13" s="88">
        <f>B13</f>
        <v>138063</v>
      </c>
      <c r="I13" s="88">
        <v>138063</v>
      </c>
      <c r="J13" s="82"/>
      <c r="K13" s="82"/>
      <c r="L13" s="82"/>
      <c r="M13" s="82"/>
      <c r="N13" s="83" t="s">
        <v>129</v>
      </c>
    </row>
    <row r="14" spans="1:15" ht="19.5" customHeight="1" x14ac:dyDescent="0.25">
      <c r="A14" s="83"/>
      <c r="B14" s="92"/>
      <c r="C14" s="82"/>
      <c r="D14" s="82"/>
      <c r="E14" s="82"/>
      <c r="F14" s="88"/>
      <c r="G14" s="88"/>
      <c r="H14" s="88"/>
      <c r="I14" s="88"/>
      <c r="J14" s="82"/>
      <c r="K14" s="82"/>
      <c r="L14" s="82"/>
      <c r="M14" s="82"/>
      <c r="N14" s="83"/>
    </row>
    <row r="15" spans="1:15" ht="41.25" customHeight="1" x14ac:dyDescent="0.25">
      <c r="A15" s="15" t="s">
        <v>38</v>
      </c>
      <c r="B15" s="50">
        <v>328468.40000000002</v>
      </c>
      <c r="C15" s="14"/>
      <c r="D15" s="14"/>
      <c r="E15" s="14"/>
      <c r="F15" s="64">
        <v>349541.9</v>
      </c>
      <c r="G15" s="64">
        <v>1403228.2</v>
      </c>
      <c r="H15" s="64">
        <v>1403228.2</v>
      </c>
      <c r="I15" s="64">
        <v>1327370.2</v>
      </c>
      <c r="J15" s="14"/>
      <c r="K15" s="14"/>
      <c r="L15" s="14"/>
      <c r="M15" s="14"/>
      <c r="N15" s="15" t="s">
        <v>128</v>
      </c>
    </row>
    <row r="16" spans="1:15" ht="17.25" customHeight="1" x14ac:dyDescent="0.25">
      <c r="A16" s="17" t="s">
        <v>34</v>
      </c>
      <c r="B16" s="18">
        <f t="shared" ref="B16:M16" si="0">B11+B13+B15</f>
        <v>2681615.7999999998</v>
      </c>
      <c r="C16" s="18">
        <f t="shared" si="0"/>
        <v>0</v>
      </c>
      <c r="D16" s="18">
        <f t="shared" si="0"/>
        <v>0</v>
      </c>
      <c r="E16" s="18">
        <f t="shared" si="0"/>
        <v>0</v>
      </c>
      <c r="F16" s="18">
        <f t="shared" si="0"/>
        <v>2702689.3</v>
      </c>
      <c r="G16" s="18">
        <f t="shared" si="0"/>
        <v>3756375.5999999996</v>
      </c>
      <c r="H16" s="18">
        <f t="shared" si="0"/>
        <v>3756375.5999999996</v>
      </c>
      <c r="I16" s="18">
        <f>I11+I13+I15</f>
        <v>3680517.5999999996</v>
      </c>
      <c r="J16" s="18">
        <f t="shared" si="0"/>
        <v>0</v>
      </c>
      <c r="K16" s="18">
        <f t="shared" si="0"/>
        <v>0</v>
      </c>
      <c r="L16" s="18">
        <f t="shared" si="0"/>
        <v>0</v>
      </c>
      <c r="M16" s="18">
        <f t="shared" si="0"/>
        <v>0</v>
      </c>
      <c r="N16" s="17"/>
      <c r="O16" s="37"/>
    </row>
    <row r="17" spans="1:14" x14ac:dyDescent="0.25">
      <c r="A17" s="89" t="s">
        <v>115</v>
      </c>
      <c r="B17" s="90"/>
      <c r="C17" s="90"/>
      <c r="D17" s="90"/>
      <c r="E17" s="90"/>
      <c r="F17" s="90"/>
      <c r="G17" s="90"/>
      <c r="H17" s="90"/>
      <c r="I17" s="90"/>
      <c r="J17" s="90"/>
      <c r="K17" s="90"/>
      <c r="L17" s="90"/>
      <c r="M17" s="90"/>
      <c r="N17" s="91"/>
    </row>
    <row r="18" spans="1:14" ht="86.25" customHeight="1" x14ac:dyDescent="0.25">
      <c r="A18" s="15" t="s">
        <v>39</v>
      </c>
      <c r="B18" s="50">
        <v>100000</v>
      </c>
      <c r="C18" s="16"/>
      <c r="D18" s="16"/>
      <c r="E18" s="16"/>
      <c r="F18" s="73">
        <v>23854.6</v>
      </c>
      <c r="G18" s="50">
        <v>20530.400000000001</v>
      </c>
      <c r="H18" s="50">
        <v>20530.400000000001</v>
      </c>
      <c r="I18" s="64">
        <v>20218.599999999999</v>
      </c>
      <c r="J18" s="14"/>
      <c r="K18" s="14"/>
      <c r="L18" s="14"/>
      <c r="M18" s="14"/>
      <c r="N18" s="65" t="s">
        <v>148</v>
      </c>
    </row>
    <row r="19" spans="1:14" ht="18" customHeight="1" x14ac:dyDescent="0.25">
      <c r="A19" s="17" t="s">
        <v>34</v>
      </c>
      <c r="B19" s="18">
        <f>B18</f>
        <v>100000</v>
      </c>
      <c r="C19" s="18">
        <f>C18</f>
        <v>0</v>
      </c>
      <c r="D19" s="18">
        <f t="shared" ref="D19:E19" si="1">D18</f>
        <v>0</v>
      </c>
      <c r="E19" s="18">
        <f t="shared" si="1"/>
        <v>0</v>
      </c>
      <c r="F19" s="75">
        <f>F18</f>
        <v>23854.6</v>
      </c>
      <c r="G19" s="18">
        <f t="shared" ref="G19:I19" si="2">G18</f>
        <v>20530.400000000001</v>
      </c>
      <c r="H19" s="18">
        <f t="shared" si="2"/>
        <v>20530.400000000001</v>
      </c>
      <c r="I19" s="18">
        <f t="shared" si="2"/>
        <v>20218.599999999999</v>
      </c>
      <c r="J19" s="18">
        <f t="shared" ref="J19" si="3">J18</f>
        <v>0</v>
      </c>
      <c r="K19" s="18">
        <f t="shared" ref="K19" si="4">K18</f>
        <v>0</v>
      </c>
      <c r="L19" s="18">
        <f t="shared" ref="L19" si="5">L18</f>
        <v>0</v>
      </c>
      <c r="M19" s="18">
        <f t="shared" ref="M19" si="6">M18</f>
        <v>0</v>
      </c>
      <c r="N19" s="15"/>
    </row>
    <row r="20" spans="1:14" x14ac:dyDescent="0.25">
      <c r="A20" s="89" t="s">
        <v>116</v>
      </c>
      <c r="B20" s="90"/>
      <c r="C20" s="90"/>
      <c r="D20" s="90"/>
      <c r="E20" s="90"/>
      <c r="F20" s="90"/>
      <c r="G20" s="90"/>
      <c r="H20" s="90"/>
      <c r="I20" s="90"/>
      <c r="J20" s="90"/>
      <c r="K20" s="90"/>
      <c r="L20" s="90"/>
      <c r="M20" s="90"/>
      <c r="N20" s="91"/>
    </row>
    <row r="21" spans="1:14" ht="63.75" hidden="1" customHeight="1" x14ac:dyDescent="0.25">
      <c r="A21" s="15" t="s">
        <v>40</v>
      </c>
      <c r="B21" s="14">
        <v>0</v>
      </c>
      <c r="C21" s="14"/>
      <c r="D21" s="14"/>
      <c r="E21" s="14"/>
      <c r="F21" s="14">
        <v>0</v>
      </c>
      <c r="G21" s="14">
        <v>0</v>
      </c>
      <c r="H21" s="14">
        <v>0</v>
      </c>
      <c r="I21" s="14"/>
      <c r="J21" s="14"/>
      <c r="K21" s="14"/>
      <c r="L21" s="14"/>
      <c r="M21" s="14"/>
      <c r="N21" s="15" t="s">
        <v>41</v>
      </c>
    </row>
    <row r="22" spans="1:14" ht="22.5" hidden="1" customHeight="1" x14ac:dyDescent="0.25">
      <c r="A22" s="83" t="s">
        <v>42</v>
      </c>
      <c r="B22" s="82">
        <v>0</v>
      </c>
      <c r="C22" s="82"/>
      <c r="D22" s="82"/>
      <c r="E22" s="82"/>
      <c r="F22" s="82">
        <v>0</v>
      </c>
      <c r="G22" s="82">
        <v>0</v>
      </c>
      <c r="H22" s="82">
        <v>0</v>
      </c>
      <c r="I22" s="82"/>
      <c r="J22" s="82"/>
      <c r="K22" s="82"/>
      <c r="L22" s="82"/>
      <c r="M22" s="82"/>
      <c r="N22" s="19" t="s">
        <v>43</v>
      </c>
    </row>
    <row r="23" spans="1:14" ht="47.25" hidden="1" customHeight="1" x14ac:dyDescent="0.25">
      <c r="A23" s="83"/>
      <c r="B23" s="82"/>
      <c r="C23" s="82"/>
      <c r="D23" s="82"/>
      <c r="E23" s="82"/>
      <c r="F23" s="82"/>
      <c r="G23" s="82"/>
      <c r="H23" s="82"/>
      <c r="I23" s="82"/>
      <c r="J23" s="82"/>
      <c r="K23" s="82"/>
      <c r="L23" s="82"/>
      <c r="M23" s="82"/>
      <c r="N23" s="19" t="s">
        <v>44</v>
      </c>
    </row>
    <row r="24" spans="1:14" ht="57" customHeight="1" x14ac:dyDescent="0.25">
      <c r="A24" s="35" t="s">
        <v>40</v>
      </c>
      <c r="B24" s="36">
        <v>100</v>
      </c>
      <c r="C24" s="34"/>
      <c r="D24" s="34"/>
      <c r="E24" s="34"/>
      <c r="F24" s="49">
        <v>50</v>
      </c>
      <c r="G24" s="49">
        <f>H24</f>
        <v>0</v>
      </c>
      <c r="H24" s="66">
        <v>0</v>
      </c>
      <c r="I24" s="58">
        <v>0</v>
      </c>
      <c r="J24" s="34"/>
      <c r="K24" s="34"/>
      <c r="L24" s="34"/>
      <c r="M24" s="34"/>
      <c r="N24" s="39" t="s">
        <v>143</v>
      </c>
    </row>
    <row r="25" spans="1:14" ht="48" customHeight="1" x14ac:dyDescent="0.25">
      <c r="A25" s="35" t="s">
        <v>42</v>
      </c>
      <c r="B25" s="36">
        <v>150</v>
      </c>
      <c r="C25" s="34"/>
      <c r="D25" s="34"/>
      <c r="E25" s="34"/>
      <c r="F25" s="60">
        <v>0</v>
      </c>
      <c r="G25" s="60">
        <v>0</v>
      </c>
      <c r="H25" s="66">
        <v>0</v>
      </c>
      <c r="I25" s="58">
        <v>0</v>
      </c>
      <c r="J25" s="34"/>
      <c r="K25" s="34"/>
      <c r="L25" s="34"/>
      <c r="M25" s="34"/>
      <c r="N25" s="59"/>
    </row>
    <row r="26" spans="1:14" ht="32.25" customHeight="1" x14ac:dyDescent="0.25">
      <c r="A26" s="83" t="s">
        <v>45</v>
      </c>
      <c r="B26" s="84">
        <v>50</v>
      </c>
      <c r="C26" s="84"/>
      <c r="D26" s="82"/>
      <c r="E26" s="82"/>
      <c r="F26" s="84">
        <v>30</v>
      </c>
      <c r="G26" s="84">
        <f>H26</f>
        <v>30</v>
      </c>
      <c r="H26" s="84">
        <v>30</v>
      </c>
      <c r="I26" s="81">
        <v>0</v>
      </c>
      <c r="J26" s="82"/>
      <c r="K26" s="82"/>
      <c r="L26" s="82"/>
      <c r="M26" s="82"/>
      <c r="N26" s="85" t="s">
        <v>138</v>
      </c>
    </row>
    <row r="27" spans="1:14" ht="21" customHeight="1" x14ac:dyDescent="0.25">
      <c r="A27" s="83"/>
      <c r="B27" s="84"/>
      <c r="C27" s="82"/>
      <c r="D27" s="82"/>
      <c r="E27" s="82"/>
      <c r="F27" s="84"/>
      <c r="G27" s="84"/>
      <c r="H27" s="84"/>
      <c r="I27" s="81"/>
      <c r="J27" s="82"/>
      <c r="K27" s="82"/>
      <c r="L27" s="82"/>
      <c r="M27" s="82"/>
      <c r="N27" s="85"/>
    </row>
    <row r="28" spans="1:14" ht="72.75" customHeight="1" x14ac:dyDescent="0.25">
      <c r="A28" s="15" t="s">
        <v>130</v>
      </c>
      <c r="B28" s="36">
        <v>280</v>
      </c>
      <c r="C28" s="14"/>
      <c r="D28" s="14"/>
      <c r="E28" s="14"/>
      <c r="F28" s="60">
        <v>20</v>
      </c>
      <c r="G28" s="60">
        <f>H28</f>
        <v>0</v>
      </c>
      <c r="H28" s="60">
        <v>0</v>
      </c>
      <c r="I28" s="46">
        <v>0</v>
      </c>
      <c r="J28" s="14"/>
      <c r="K28" s="14"/>
      <c r="L28" s="14"/>
      <c r="M28" s="14"/>
      <c r="N28" s="62" t="s">
        <v>139</v>
      </c>
    </row>
    <row r="29" spans="1:14" ht="74.25" customHeight="1" x14ac:dyDescent="0.25">
      <c r="A29" s="61" t="s">
        <v>131</v>
      </c>
      <c r="B29" s="36">
        <v>100</v>
      </c>
      <c r="C29" s="34"/>
      <c r="D29" s="34"/>
      <c r="E29" s="34"/>
      <c r="F29" s="60">
        <v>0</v>
      </c>
      <c r="G29" s="60">
        <f>H29</f>
        <v>0</v>
      </c>
      <c r="H29" s="60">
        <v>0</v>
      </c>
      <c r="I29" s="58">
        <v>0</v>
      </c>
      <c r="J29" s="34"/>
      <c r="K29" s="34"/>
      <c r="L29" s="34"/>
      <c r="M29" s="34"/>
      <c r="N29" s="39"/>
    </row>
    <row r="30" spans="1:14" ht="64.5" customHeight="1" x14ac:dyDescent="0.25">
      <c r="A30" s="83" t="s">
        <v>132</v>
      </c>
      <c r="B30" s="84">
        <v>200</v>
      </c>
      <c r="C30" s="82"/>
      <c r="D30" s="82"/>
      <c r="E30" s="82"/>
      <c r="F30" s="84">
        <v>50</v>
      </c>
      <c r="G30" s="84">
        <f>H30</f>
        <v>20</v>
      </c>
      <c r="H30" s="84">
        <v>20</v>
      </c>
      <c r="I30" s="81">
        <v>0</v>
      </c>
      <c r="J30" s="82"/>
      <c r="K30" s="82"/>
      <c r="L30" s="82"/>
      <c r="M30" s="82"/>
      <c r="N30" s="86" t="s">
        <v>149</v>
      </c>
    </row>
    <row r="31" spans="1:14" ht="6.75" customHeight="1" x14ac:dyDescent="0.25">
      <c r="A31" s="83"/>
      <c r="B31" s="84"/>
      <c r="C31" s="82"/>
      <c r="D31" s="82"/>
      <c r="E31" s="82"/>
      <c r="F31" s="84"/>
      <c r="G31" s="84"/>
      <c r="H31" s="84"/>
      <c r="I31" s="81"/>
      <c r="J31" s="82"/>
      <c r="K31" s="82"/>
      <c r="L31" s="82"/>
      <c r="M31" s="82"/>
      <c r="N31" s="87"/>
    </row>
    <row r="32" spans="1:14" ht="75" customHeight="1" x14ac:dyDescent="0.25">
      <c r="A32" s="15" t="s">
        <v>133</v>
      </c>
      <c r="B32" s="36">
        <v>620</v>
      </c>
      <c r="C32" s="14"/>
      <c r="D32" s="14"/>
      <c r="E32" s="14"/>
      <c r="F32" s="60">
        <v>150</v>
      </c>
      <c r="G32" s="60">
        <f>H32</f>
        <v>50</v>
      </c>
      <c r="H32" s="60">
        <v>50</v>
      </c>
      <c r="I32" s="46">
        <v>0</v>
      </c>
      <c r="J32" s="14"/>
      <c r="K32" s="14"/>
      <c r="L32" s="14"/>
      <c r="M32" s="14"/>
      <c r="N32" s="63" t="s">
        <v>144</v>
      </c>
    </row>
    <row r="33" spans="1:14" ht="20.25" customHeight="1" x14ac:dyDescent="0.25">
      <c r="A33" s="17" t="s">
        <v>34</v>
      </c>
      <c r="B33" s="18">
        <f t="shared" ref="B33:E33" si="7">B32+B30+B29+B28+B26+B25+B24</f>
        <v>1500</v>
      </c>
      <c r="C33" s="18">
        <f t="shared" si="7"/>
        <v>0</v>
      </c>
      <c r="D33" s="18">
        <f t="shared" si="7"/>
        <v>0</v>
      </c>
      <c r="E33" s="18">
        <f t="shared" si="7"/>
        <v>0</v>
      </c>
      <c r="F33" s="75">
        <f>F32+F30+F29+F28+F26+F25+F24</f>
        <v>300</v>
      </c>
      <c r="G33" s="75">
        <f>G32+G30+G29+G28+G26+G25+G24</f>
        <v>100</v>
      </c>
      <c r="H33" s="75">
        <f>H32+H30+H29+H28+H26+H25+H24</f>
        <v>100</v>
      </c>
      <c r="I33" s="18">
        <f>I26+I28+I30+I32</f>
        <v>0</v>
      </c>
      <c r="J33" s="18">
        <f>J32+J30+J29+J28+J26+J25+J24</f>
        <v>0</v>
      </c>
      <c r="K33" s="18">
        <f>K32+K30+K29+K28+K26+K25+K24</f>
        <v>0</v>
      </c>
      <c r="L33" s="18">
        <f>L32+L30+L29+L28+L26+L25+L24</f>
        <v>0</v>
      </c>
      <c r="M33" s="18">
        <f>M32+M30+M29+M28+M26+M25+M24</f>
        <v>0</v>
      </c>
      <c r="N33" s="17"/>
    </row>
    <row r="34" spans="1:14" x14ac:dyDescent="0.25">
      <c r="A34" s="17" t="s">
        <v>117</v>
      </c>
      <c r="B34" s="18">
        <f t="shared" ref="B34:M34" si="8">B33+B19+B16</f>
        <v>2783115.8</v>
      </c>
      <c r="C34" s="18">
        <f t="shared" si="8"/>
        <v>0</v>
      </c>
      <c r="D34" s="18">
        <f t="shared" si="8"/>
        <v>0</v>
      </c>
      <c r="E34" s="18">
        <f t="shared" si="8"/>
        <v>0</v>
      </c>
      <c r="F34" s="18">
        <f t="shared" si="8"/>
        <v>2726843.9</v>
      </c>
      <c r="G34" s="18">
        <f t="shared" si="8"/>
        <v>3777005.9999999995</v>
      </c>
      <c r="H34" s="18">
        <f t="shared" si="8"/>
        <v>3777005.9999999995</v>
      </c>
      <c r="I34" s="20">
        <f>I33+I19+I16</f>
        <v>3700736.1999999997</v>
      </c>
      <c r="J34" s="18">
        <f t="shared" si="8"/>
        <v>0</v>
      </c>
      <c r="K34" s="18">
        <f t="shared" si="8"/>
        <v>0</v>
      </c>
      <c r="L34" s="18">
        <f t="shared" si="8"/>
        <v>0</v>
      </c>
      <c r="M34" s="18">
        <f t="shared" si="8"/>
        <v>0</v>
      </c>
      <c r="N34" s="15"/>
    </row>
    <row r="35" spans="1:14" x14ac:dyDescent="0.25">
      <c r="A35" s="43"/>
      <c r="B35" s="43"/>
      <c r="C35" s="43"/>
      <c r="D35" s="43"/>
      <c r="E35" s="43"/>
      <c r="F35" s="43"/>
      <c r="G35" s="47"/>
      <c r="H35" s="48"/>
      <c r="I35" s="43"/>
      <c r="J35" s="43"/>
      <c r="K35" s="43"/>
    </row>
    <row r="36" spans="1:14" s="40" customFormat="1" x14ac:dyDescent="0.25">
      <c r="A36" s="43"/>
      <c r="B36" s="43"/>
      <c r="C36" s="43"/>
      <c r="D36" s="43"/>
      <c r="E36" s="43"/>
      <c r="F36" s="43"/>
      <c r="G36" s="43"/>
      <c r="H36" s="43"/>
      <c r="I36" s="43"/>
      <c r="J36" s="43"/>
      <c r="K36" s="43"/>
    </row>
  </sheetData>
  <mergeCells count="96">
    <mergeCell ref="H7:H8"/>
    <mergeCell ref="I7:I8"/>
    <mergeCell ref="A5:A8"/>
    <mergeCell ref="B5:M5"/>
    <mergeCell ref="N5:N8"/>
    <mergeCell ref="B6:C6"/>
    <mergeCell ref="D6:E6"/>
    <mergeCell ref="F6:I6"/>
    <mergeCell ref="J6:K6"/>
    <mergeCell ref="L6:M6"/>
    <mergeCell ref="B7:B8"/>
    <mergeCell ref="C7:C8"/>
    <mergeCell ref="J7:J8"/>
    <mergeCell ref="K7:K8"/>
    <mergeCell ref="L7:L8"/>
    <mergeCell ref="M7:M8"/>
    <mergeCell ref="D7:D8"/>
    <mergeCell ref="E7:E8"/>
    <mergeCell ref="F7:F8"/>
    <mergeCell ref="G7:G8"/>
    <mergeCell ref="F11:F12"/>
    <mergeCell ref="G11:G12"/>
    <mergeCell ref="A10:N10"/>
    <mergeCell ref="A11:A12"/>
    <mergeCell ref="B11:B12"/>
    <mergeCell ref="C11:C12"/>
    <mergeCell ref="D11:D12"/>
    <mergeCell ref="E11:E12"/>
    <mergeCell ref="I11:I12"/>
    <mergeCell ref="J11:J12"/>
    <mergeCell ref="K11:K12"/>
    <mergeCell ref="L11:L12"/>
    <mergeCell ref="M11:M12"/>
    <mergeCell ref="N11:N12"/>
    <mergeCell ref="H11:H12"/>
    <mergeCell ref="L13:L14"/>
    <mergeCell ref="M13:M14"/>
    <mergeCell ref="J13:J14"/>
    <mergeCell ref="K13:K14"/>
    <mergeCell ref="A13:A14"/>
    <mergeCell ref="B13:B14"/>
    <mergeCell ref="C13:C14"/>
    <mergeCell ref="D13:D14"/>
    <mergeCell ref="E13:E14"/>
    <mergeCell ref="F13:F14"/>
    <mergeCell ref="G13:G14"/>
    <mergeCell ref="L22:L23"/>
    <mergeCell ref="M22:M23"/>
    <mergeCell ref="N13:N14"/>
    <mergeCell ref="A17:N17"/>
    <mergeCell ref="A20:N20"/>
    <mergeCell ref="A22:A23"/>
    <mergeCell ref="B22:B23"/>
    <mergeCell ref="C22:C23"/>
    <mergeCell ref="D22:D23"/>
    <mergeCell ref="E22:E23"/>
    <mergeCell ref="F22:F23"/>
    <mergeCell ref="G22:G23"/>
    <mergeCell ref="H13:H14"/>
    <mergeCell ref="I13:I14"/>
    <mergeCell ref="F26:F27"/>
    <mergeCell ref="H22:H23"/>
    <mergeCell ref="I22:I23"/>
    <mergeCell ref="J22:J23"/>
    <mergeCell ref="K22:K23"/>
    <mergeCell ref="A26:A27"/>
    <mergeCell ref="B26:B27"/>
    <mergeCell ref="C26:C27"/>
    <mergeCell ref="D26:D27"/>
    <mergeCell ref="E26:E27"/>
    <mergeCell ref="H30:H31"/>
    <mergeCell ref="M26:M27"/>
    <mergeCell ref="N26:N27"/>
    <mergeCell ref="G26:G27"/>
    <mergeCell ref="H26:H27"/>
    <mergeCell ref="I26:I27"/>
    <mergeCell ref="J26:J27"/>
    <mergeCell ref="K26:K27"/>
    <mergeCell ref="L26:L27"/>
    <mergeCell ref="N30:N31"/>
    <mergeCell ref="A1:N1"/>
    <mergeCell ref="A2:N2"/>
    <mergeCell ref="A3:N3"/>
    <mergeCell ref="A4:N4"/>
    <mergeCell ref="I30:I31"/>
    <mergeCell ref="J30:J31"/>
    <mergeCell ref="K30:K31"/>
    <mergeCell ref="L30:L31"/>
    <mergeCell ref="M30:M31"/>
    <mergeCell ref="A30:A31"/>
    <mergeCell ref="B30:B31"/>
    <mergeCell ref="C30:C31"/>
    <mergeCell ref="D30:D31"/>
    <mergeCell ref="E30:E31"/>
    <mergeCell ref="F30:F31"/>
    <mergeCell ref="G30:G31"/>
  </mergeCells>
  <pageMargins left="0.51181102362204722" right="0.11811023622047245" top="0.59055118110236227" bottom="0.39370078740157483" header="0.31496062992125984" footer="0.31496062992125984"/>
  <pageSetup paperSize="9" scale="6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7"/>
  <sheetViews>
    <sheetView view="pageBreakPreview" topLeftCell="A16" zoomScaleNormal="100" zoomScaleSheetLayoutView="100" workbookViewId="0">
      <selection activeCell="H12" sqref="H12"/>
    </sheetView>
  </sheetViews>
  <sheetFormatPr defaultRowHeight="15" x14ac:dyDescent="0.25"/>
  <cols>
    <col min="1" max="1" width="59.85546875" customWidth="1"/>
    <col min="2" max="2" width="9.28515625" style="2" customWidth="1"/>
    <col min="3" max="3" width="14.28515625" style="2" customWidth="1"/>
    <col min="4" max="4" width="19" style="3" customWidth="1"/>
    <col min="5" max="5" width="9.140625" customWidth="1"/>
    <col min="6" max="6" width="18.140625" customWidth="1"/>
    <col min="7" max="15" width="9.140625" customWidth="1"/>
  </cols>
  <sheetData>
    <row r="1" spans="1:8" ht="15.75" x14ac:dyDescent="0.25">
      <c r="A1" s="97" t="s">
        <v>49</v>
      </c>
      <c r="B1" s="97"/>
      <c r="C1" s="97"/>
      <c r="D1" s="97"/>
    </row>
    <row r="2" spans="1:8" ht="15.75" x14ac:dyDescent="0.25">
      <c r="A2" s="98" t="s">
        <v>114</v>
      </c>
      <c r="B2" s="98"/>
      <c r="C2" s="98"/>
      <c r="D2" s="98"/>
    </row>
    <row r="3" spans="1:8" ht="19.5" customHeight="1" x14ac:dyDescent="0.25">
      <c r="A3" s="98" t="s">
        <v>50</v>
      </c>
      <c r="B3" s="98"/>
      <c r="C3" s="98"/>
      <c r="D3" s="98"/>
    </row>
    <row r="4" spans="1:8" ht="21.75" customHeight="1" x14ac:dyDescent="0.25">
      <c r="A4" s="100" t="s">
        <v>142</v>
      </c>
      <c r="B4" s="100"/>
      <c r="C4" s="100"/>
      <c r="D4" s="100"/>
    </row>
    <row r="6" spans="1:8" ht="26.25" customHeight="1" x14ac:dyDescent="0.25">
      <c r="A6" s="101" t="s">
        <v>15</v>
      </c>
      <c r="B6" s="101" t="s">
        <v>54</v>
      </c>
      <c r="C6" s="102" t="s">
        <v>55</v>
      </c>
      <c r="D6" s="103"/>
    </row>
    <row r="7" spans="1:8" x14ac:dyDescent="0.25">
      <c r="A7" s="101"/>
      <c r="B7" s="101"/>
      <c r="C7" s="24" t="s">
        <v>56</v>
      </c>
      <c r="D7" s="4" t="s">
        <v>57</v>
      </c>
    </row>
    <row r="8" spans="1:8" x14ac:dyDescent="0.25">
      <c r="A8" s="4">
        <v>1</v>
      </c>
      <c r="B8" s="4">
        <v>2</v>
      </c>
      <c r="C8" s="4">
        <v>3</v>
      </c>
      <c r="D8" s="1">
        <v>4</v>
      </c>
    </row>
    <row r="9" spans="1:8" x14ac:dyDescent="0.25">
      <c r="A9" s="99" t="s">
        <v>110</v>
      </c>
      <c r="B9" s="99"/>
      <c r="C9" s="99"/>
      <c r="D9" s="99"/>
    </row>
    <row r="10" spans="1:8" ht="31.5" customHeight="1" x14ac:dyDescent="0.25">
      <c r="A10" s="5" t="s">
        <v>108</v>
      </c>
      <c r="B10" s="6" t="s">
        <v>109</v>
      </c>
      <c r="C10" s="44">
        <v>98</v>
      </c>
      <c r="D10" s="67">
        <v>98</v>
      </c>
    </row>
    <row r="11" spans="1:8" ht="48" customHeight="1" x14ac:dyDescent="0.25">
      <c r="A11" s="5" t="s">
        <v>51</v>
      </c>
      <c r="B11" s="6" t="s">
        <v>109</v>
      </c>
      <c r="C11" s="6">
        <v>100</v>
      </c>
      <c r="D11" s="7">
        <v>100</v>
      </c>
    </row>
    <row r="12" spans="1:8" ht="24" x14ac:dyDescent="0.25">
      <c r="A12" s="5" t="s">
        <v>52</v>
      </c>
      <c r="B12" s="6" t="s">
        <v>109</v>
      </c>
      <c r="C12" s="6">
        <v>100</v>
      </c>
      <c r="D12" s="7">
        <v>100</v>
      </c>
    </row>
    <row r="13" spans="1:8" ht="36" x14ac:dyDescent="0.25">
      <c r="A13" s="5" t="s">
        <v>53</v>
      </c>
      <c r="B13" s="6" t="s">
        <v>20</v>
      </c>
      <c r="C13" s="6">
        <v>1</v>
      </c>
      <c r="D13" s="7">
        <v>1</v>
      </c>
    </row>
    <row r="14" spans="1:8" ht="51.75" customHeight="1" x14ac:dyDescent="0.25">
      <c r="A14" s="5" t="s">
        <v>140</v>
      </c>
      <c r="B14" s="6" t="s">
        <v>109</v>
      </c>
      <c r="C14" s="74">
        <v>5</v>
      </c>
      <c r="D14" s="76" t="s">
        <v>150</v>
      </c>
      <c r="H14" s="42"/>
    </row>
    <row r="15" spans="1:8" ht="15" customHeight="1" x14ac:dyDescent="0.25">
      <c r="A15" s="21" t="s">
        <v>111</v>
      </c>
      <c r="B15" s="22"/>
      <c r="C15" s="22"/>
      <c r="D15" s="23"/>
    </row>
    <row r="16" spans="1:8" ht="29.25" customHeight="1" x14ac:dyDescent="0.25">
      <c r="A16" s="5" t="s">
        <v>58</v>
      </c>
      <c r="B16" s="6" t="s">
        <v>109</v>
      </c>
      <c r="C16" s="6">
        <v>50</v>
      </c>
      <c r="D16" s="68">
        <v>37.1</v>
      </c>
      <c r="E16" s="8"/>
      <c r="G16" s="9"/>
    </row>
    <row r="17" spans="1:13" ht="36" x14ac:dyDescent="0.25">
      <c r="A17" s="5" t="s">
        <v>112</v>
      </c>
      <c r="B17" s="6" t="s">
        <v>20</v>
      </c>
      <c r="C17" s="6">
        <v>12</v>
      </c>
      <c r="D17" s="70">
        <v>12</v>
      </c>
    </row>
    <row r="18" spans="1:13" ht="41.25" hidden="1" customHeight="1" x14ac:dyDescent="0.25">
      <c r="A18" s="10" t="s">
        <v>17</v>
      </c>
      <c r="B18" s="6" t="s">
        <v>16</v>
      </c>
      <c r="C18" s="6">
        <v>15</v>
      </c>
      <c r="D18" s="7"/>
    </row>
    <row r="19" spans="1:13" ht="24" hidden="1" x14ac:dyDescent="0.25">
      <c r="A19" s="5" t="s">
        <v>19</v>
      </c>
      <c r="B19" s="6" t="s">
        <v>16</v>
      </c>
      <c r="C19" s="6" t="s">
        <v>18</v>
      </c>
      <c r="D19" s="7"/>
    </row>
    <row r="20" spans="1:13" ht="49.5" customHeight="1" x14ac:dyDescent="0.25">
      <c r="A20" s="5" t="s">
        <v>65</v>
      </c>
      <c r="B20" s="6" t="s">
        <v>109</v>
      </c>
      <c r="C20" s="6">
        <v>15</v>
      </c>
      <c r="D20" s="72">
        <v>0.05</v>
      </c>
      <c r="E20" s="38"/>
      <c r="F20" s="38"/>
      <c r="G20" s="38"/>
      <c r="H20" s="38"/>
      <c r="I20" s="38"/>
      <c r="J20" s="38"/>
      <c r="K20" s="38"/>
      <c r="L20" s="38"/>
    </row>
    <row r="21" spans="1:13" ht="15" customHeight="1" x14ac:dyDescent="0.25">
      <c r="A21" s="94" t="s">
        <v>113</v>
      </c>
      <c r="B21" s="95"/>
      <c r="C21" s="95"/>
      <c r="D21" s="96"/>
    </row>
    <row r="22" spans="1:13" ht="33.75" customHeight="1" x14ac:dyDescent="0.25">
      <c r="A22" s="13" t="s">
        <v>59</v>
      </c>
      <c r="B22" s="74" t="s">
        <v>20</v>
      </c>
      <c r="C22" s="74">
        <v>9</v>
      </c>
      <c r="D22" s="74">
        <v>94</v>
      </c>
      <c r="E22" s="42"/>
      <c r="F22" s="42"/>
      <c r="G22" s="42"/>
      <c r="H22" s="42"/>
      <c r="I22" s="42"/>
      <c r="J22" s="42"/>
      <c r="K22" s="42"/>
      <c r="L22" s="42"/>
      <c r="M22" s="42"/>
    </row>
    <row r="23" spans="1:13" ht="26.25" customHeight="1" x14ac:dyDescent="0.25">
      <c r="A23" s="13" t="s">
        <v>60</v>
      </c>
      <c r="B23" s="74" t="s">
        <v>21</v>
      </c>
      <c r="C23" s="74">
        <v>18</v>
      </c>
      <c r="D23" s="74">
        <v>168</v>
      </c>
      <c r="E23" s="41"/>
      <c r="F23" s="41"/>
      <c r="G23" s="41"/>
      <c r="H23" s="41"/>
      <c r="I23" s="41"/>
      <c r="J23" s="41"/>
      <c r="K23" s="41"/>
      <c r="L23" s="41"/>
      <c r="M23" s="41"/>
    </row>
    <row r="24" spans="1:13" ht="28.5" customHeight="1" x14ac:dyDescent="0.25">
      <c r="A24" s="25" t="s">
        <v>61</v>
      </c>
      <c r="B24" s="11" t="s">
        <v>20</v>
      </c>
      <c r="C24" s="11">
        <v>200</v>
      </c>
      <c r="D24" s="69">
        <v>201</v>
      </c>
    </row>
    <row r="25" spans="1:13" ht="24" customHeight="1" x14ac:dyDescent="0.25">
      <c r="A25" s="13" t="s">
        <v>62</v>
      </c>
      <c r="B25" s="11" t="s">
        <v>21</v>
      </c>
      <c r="C25" s="11">
        <v>10000</v>
      </c>
      <c r="D25" s="74">
        <f>9627+520</f>
        <v>10147</v>
      </c>
      <c r="K25" s="2"/>
    </row>
    <row r="26" spans="1:13" ht="63" customHeight="1" x14ac:dyDescent="0.25">
      <c r="A26" s="13" t="s">
        <v>63</v>
      </c>
      <c r="B26" s="11" t="s">
        <v>20</v>
      </c>
      <c r="C26" s="11">
        <v>4</v>
      </c>
      <c r="D26" s="11">
        <v>4</v>
      </c>
    </row>
    <row r="27" spans="1:13" ht="55.5" customHeight="1" x14ac:dyDescent="0.25">
      <c r="A27" s="13" t="s">
        <v>64</v>
      </c>
      <c r="B27" s="11" t="s">
        <v>20</v>
      </c>
      <c r="C27" s="11">
        <v>2</v>
      </c>
      <c r="D27" s="11">
        <v>2</v>
      </c>
    </row>
  </sheetData>
  <mergeCells count="9">
    <mergeCell ref="A21:D21"/>
    <mergeCell ref="A1:D1"/>
    <mergeCell ref="A2:D2"/>
    <mergeCell ref="A3:D3"/>
    <mergeCell ref="A9:D9"/>
    <mergeCell ref="A4:D4"/>
    <mergeCell ref="A6:A7"/>
    <mergeCell ref="B6:B7"/>
    <mergeCell ref="C6:D6"/>
  </mergeCells>
  <pageMargins left="0.70866141732283472" right="0.70866141732283472" top="0.74803149606299213" bottom="0.35433070866141736" header="0.31496062992125984" footer="0.31496062992125984"/>
  <pageSetup paperSize="9" scale="85" orientation="portrait" r:id="rId1"/>
  <rowBreaks count="1" manualBreakCount="1">
    <brk id="2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3"/>
  <sheetViews>
    <sheetView tabSelected="1" view="pageBreakPreview" zoomScale="85" zoomScaleNormal="82" zoomScaleSheetLayoutView="85" workbookViewId="0">
      <pane xSplit="2" ySplit="6" topLeftCell="C22" activePane="bottomRight" state="frozen"/>
      <selection pane="topRight" activeCell="C1" sqref="C1"/>
      <selection pane="bottomLeft" activeCell="A7" sqref="A7"/>
      <selection pane="bottomRight" activeCell="G26" sqref="G25:G26"/>
    </sheetView>
  </sheetViews>
  <sheetFormatPr defaultRowHeight="15" x14ac:dyDescent="0.25"/>
  <cols>
    <col min="1" max="1" width="6.7109375" style="12" customWidth="1"/>
    <col min="2" max="2" width="37" style="12" customWidth="1"/>
    <col min="3" max="3" width="22.140625" style="12" customWidth="1"/>
    <col min="4" max="4" width="16.28515625" style="12" customWidth="1"/>
    <col min="5" max="5" width="120" style="32" customWidth="1"/>
    <col min="6" max="6" width="12.28515625" style="12" customWidth="1"/>
    <col min="7" max="16384" width="9.140625" style="12"/>
  </cols>
  <sheetData>
    <row r="1" spans="1:5" ht="21" customHeight="1" x14ac:dyDescent="0.25">
      <c r="A1" s="79" t="s">
        <v>106</v>
      </c>
      <c r="B1" s="79"/>
      <c r="C1" s="79"/>
      <c r="D1" s="79"/>
      <c r="E1" s="79"/>
    </row>
    <row r="2" spans="1:5" ht="17.25" customHeight="1" x14ac:dyDescent="0.25">
      <c r="A2" s="79" t="s">
        <v>48</v>
      </c>
      <c r="B2" s="79"/>
      <c r="C2" s="79"/>
      <c r="D2" s="79"/>
      <c r="E2" s="79"/>
    </row>
    <row r="3" spans="1:5" ht="23.25" customHeight="1" x14ac:dyDescent="0.25">
      <c r="A3" s="113" t="s">
        <v>142</v>
      </c>
      <c r="B3" s="113"/>
      <c r="C3" s="113"/>
      <c r="D3" s="113"/>
      <c r="E3" s="113"/>
    </row>
    <row r="4" spans="1:5" x14ac:dyDescent="0.25">
      <c r="A4" s="106" t="s">
        <v>0</v>
      </c>
      <c r="B4" s="106" t="s">
        <v>67</v>
      </c>
      <c r="C4" s="106" t="s">
        <v>68</v>
      </c>
      <c r="D4" s="106" t="s">
        <v>100</v>
      </c>
      <c r="E4" s="108" t="s">
        <v>101</v>
      </c>
    </row>
    <row r="5" spans="1:5" x14ac:dyDescent="0.25">
      <c r="A5" s="106"/>
      <c r="B5" s="106"/>
      <c r="C5" s="106"/>
      <c r="D5" s="106"/>
      <c r="E5" s="108"/>
    </row>
    <row r="6" spans="1:5" x14ac:dyDescent="0.25">
      <c r="A6" s="106"/>
      <c r="B6" s="106"/>
      <c r="C6" s="106"/>
      <c r="D6" s="106"/>
      <c r="E6" s="108"/>
    </row>
    <row r="7" spans="1:5" ht="42.75" x14ac:dyDescent="0.25">
      <c r="A7" s="77">
        <v>1</v>
      </c>
      <c r="B7" s="78" t="s">
        <v>69</v>
      </c>
      <c r="C7" s="26"/>
      <c r="D7" s="26"/>
      <c r="E7" s="30"/>
    </row>
    <row r="8" spans="1:5" ht="60" x14ac:dyDescent="0.25">
      <c r="A8" s="27" t="s">
        <v>1</v>
      </c>
      <c r="B8" s="29" t="s">
        <v>4</v>
      </c>
      <c r="C8" s="26"/>
      <c r="D8" s="26"/>
      <c r="E8" s="31" t="s">
        <v>158</v>
      </c>
    </row>
    <row r="9" spans="1:5" ht="105" x14ac:dyDescent="0.25">
      <c r="A9" s="28" t="s">
        <v>66</v>
      </c>
      <c r="B9" s="29" t="s">
        <v>107</v>
      </c>
      <c r="C9" s="33" t="s">
        <v>118</v>
      </c>
      <c r="D9" s="26" t="s">
        <v>70</v>
      </c>
      <c r="E9" s="31" t="s">
        <v>154</v>
      </c>
    </row>
    <row r="10" spans="1:5" ht="90" customHeight="1" x14ac:dyDescent="0.25">
      <c r="A10" s="27" t="s">
        <v>71</v>
      </c>
      <c r="B10" s="29" t="s">
        <v>72</v>
      </c>
      <c r="C10" s="26" t="s">
        <v>118</v>
      </c>
      <c r="D10" s="26" t="s">
        <v>73</v>
      </c>
      <c r="E10" s="31" t="s">
        <v>153</v>
      </c>
    </row>
    <row r="11" spans="1:5" ht="105" x14ac:dyDescent="0.25">
      <c r="A11" s="27" t="s">
        <v>2</v>
      </c>
      <c r="B11" s="29" t="s">
        <v>6</v>
      </c>
      <c r="C11" s="33" t="s">
        <v>118</v>
      </c>
      <c r="D11" s="26" t="s">
        <v>73</v>
      </c>
      <c r="E11" s="31" t="s">
        <v>151</v>
      </c>
    </row>
    <row r="12" spans="1:5" ht="90" customHeight="1" x14ac:dyDescent="0.25">
      <c r="A12" s="27" t="s">
        <v>3</v>
      </c>
      <c r="B12" s="29" t="s">
        <v>74</v>
      </c>
      <c r="C12" s="33" t="s">
        <v>118</v>
      </c>
      <c r="D12" s="26" t="s">
        <v>75</v>
      </c>
      <c r="E12" s="71" t="s">
        <v>145</v>
      </c>
    </row>
    <row r="13" spans="1:5" ht="99" customHeight="1" x14ac:dyDescent="0.25">
      <c r="A13" s="27" t="s">
        <v>5</v>
      </c>
      <c r="B13" s="29" t="s">
        <v>76</v>
      </c>
      <c r="C13" s="33" t="s">
        <v>118</v>
      </c>
      <c r="D13" s="26" t="s">
        <v>164</v>
      </c>
      <c r="E13" s="31" t="s">
        <v>152</v>
      </c>
    </row>
    <row r="14" spans="1:5" ht="68.25" customHeight="1" x14ac:dyDescent="0.25">
      <c r="A14" s="27" t="s">
        <v>7</v>
      </c>
      <c r="B14" s="29" t="s">
        <v>77</v>
      </c>
      <c r="C14" s="26"/>
      <c r="D14" s="26"/>
      <c r="E14" s="31" t="s">
        <v>159</v>
      </c>
    </row>
    <row r="15" spans="1:5" ht="105" x14ac:dyDescent="0.25">
      <c r="A15" s="28" t="s">
        <v>102</v>
      </c>
      <c r="B15" s="29" t="s">
        <v>78</v>
      </c>
      <c r="C15" s="33" t="s">
        <v>118</v>
      </c>
      <c r="D15" s="45" t="s">
        <v>104</v>
      </c>
      <c r="E15" s="31" t="s">
        <v>141</v>
      </c>
    </row>
    <row r="16" spans="1:5" ht="97.5" customHeight="1" x14ac:dyDescent="0.25">
      <c r="A16" s="28" t="s">
        <v>103</v>
      </c>
      <c r="B16" s="29" t="s">
        <v>79</v>
      </c>
      <c r="C16" s="26" t="s">
        <v>119</v>
      </c>
      <c r="D16" s="45" t="s">
        <v>80</v>
      </c>
      <c r="E16" s="31" t="s">
        <v>155</v>
      </c>
    </row>
    <row r="17" spans="1:5" ht="42.75" x14ac:dyDescent="0.25">
      <c r="A17" s="77">
        <v>2</v>
      </c>
      <c r="B17" s="78" t="s">
        <v>81</v>
      </c>
      <c r="C17" s="26"/>
      <c r="D17" s="26"/>
      <c r="E17" s="30"/>
    </row>
    <row r="18" spans="1:5" ht="90" x14ac:dyDescent="0.25">
      <c r="A18" s="27" t="s">
        <v>8</v>
      </c>
      <c r="B18" s="29" t="s">
        <v>82</v>
      </c>
      <c r="C18" s="26"/>
      <c r="D18" s="26"/>
      <c r="E18" s="31" t="s">
        <v>157</v>
      </c>
    </row>
    <row r="19" spans="1:5" ht="92.25" customHeight="1" x14ac:dyDescent="0.25">
      <c r="A19" s="27" t="s">
        <v>83</v>
      </c>
      <c r="B19" s="29" t="s">
        <v>84</v>
      </c>
      <c r="C19" s="26" t="s">
        <v>120</v>
      </c>
      <c r="D19" s="26" t="s">
        <v>85</v>
      </c>
      <c r="E19" s="31" t="s">
        <v>162</v>
      </c>
    </row>
    <row r="20" spans="1:5" ht="90" customHeight="1" x14ac:dyDescent="0.25">
      <c r="A20" s="27" t="s">
        <v>86</v>
      </c>
      <c r="B20" s="29" t="s">
        <v>87</v>
      </c>
      <c r="C20" s="33" t="s">
        <v>118</v>
      </c>
      <c r="D20" s="26" t="s">
        <v>73</v>
      </c>
      <c r="E20" s="31" t="s">
        <v>156</v>
      </c>
    </row>
    <row r="21" spans="1:5" ht="100.5" customHeight="1" x14ac:dyDescent="0.25">
      <c r="A21" s="27" t="s">
        <v>9</v>
      </c>
      <c r="B21" s="29" t="s">
        <v>88</v>
      </c>
      <c r="C21" s="26" t="s">
        <v>121</v>
      </c>
      <c r="D21" s="26" t="s">
        <v>89</v>
      </c>
      <c r="E21" s="71" t="s">
        <v>146</v>
      </c>
    </row>
    <row r="22" spans="1:5" ht="148.5" customHeight="1" x14ac:dyDescent="0.25">
      <c r="A22" s="27" t="s">
        <v>10</v>
      </c>
      <c r="B22" s="29" t="s">
        <v>90</v>
      </c>
      <c r="C22" s="26" t="s">
        <v>122</v>
      </c>
      <c r="D22" s="26" t="s">
        <v>85</v>
      </c>
      <c r="E22" s="71" t="s">
        <v>147</v>
      </c>
    </row>
    <row r="23" spans="1:5" ht="42.75" x14ac:dyDescent="0.25">
      <c r="A23" s="77">
        <v>3</v>
      </c>
      <c r="B23" s="78" t="s">
        <v>91</v>
      </c>
      <c r="C23" s="26"/>
      <c r="D23" s="26"/>
      <c r="E23" s="30"/>
    </row>
    <row r="24" spans="1:5" ht="30" hidden="1" x14ac:dyDescent="0.25">
      <c r="A24" s="27" t="s">
        <v>11</v>
      </c>
      <c r="B24" s="29" t="s">
        <v>13</v>
      </c>
      <c r="C24" s="26" t="s">
        <v>92</v>
      </c>
      <c r="D24" s="26" t="s">
        <v>105</v>
      </c>
      <c r="E24" s="30"/>
    </row>
    <row r="25" spans="1:5" ht="45" x14ac:dyDescent="0.25">
      <c r="A25" s="27" t="s">
        <v>11</v>
      </c>
      <c r="B25" s="29" t="s">
        <v>93</v>
      </c>
      <c r="C25" s="26" t="s">
        <v>123</v>
      </c>
      <c r="D25" s="26" t="s">
        <v>105</v>
      </c>
      <c r="E25" s="31" t="s">
        <v>163</v>
      </c>
    </row>
    <row r="26" spans="1:5" ht="93" customHeight="1" x14ac:dyDescent="0.25">
      <c r="A26" s="52" t="s">
        <v>12</v>
      </c>
      <c r="B26" s="53" t="s">
        <v>94</v>
      </c>
      <c r="C26" s="54" t="s">
        <v>124</v>
      </c>
      <c r="D26" s="54" t="s">
        <v>105</v>
      </c>
      <c r="E26" s="31" t="s">
        <v>160</v>
      </c>
    </row>
    <row r="27" spans="1:5" ht="44.25" customHeight="1" x14ac:dyDescent="0.25">
      <c r="A27" s="112" t="s">
        <v>134</v>
      </c>
      <c r="B27" s="112" t="s">
        <v>96</v>
      </c>
      <c r="C27" s="117" t="s">
        <v>125</v>
      </c>
      <c r="D27" s="118" t="s">
        <v>105</v>
      </c>
      <c r="E27" s="104" t="s">
        <v>161</v>
      </c>
    </row>
    <row r="28" spans="1:5" ht="3.75" customHeight="1" x14ac:dyDescent="0.25">
      <c r="A28" s="112"/>
      <c r="B28" s="112"/>
      <c r="C28" s="117"/>
      <c r="D28" s="118"/>
      <c r="E28" s="105"/>
    </row>
    <row r="29" spans="1:5" ht="63" customHeight="1" x14ac:dyDescent="0.25">
      <c r="A29" s="55" t="s">
        <v>95</v>
      </c>
      <c r="B29" s="56" t="s">
        <v>14</v>
      </c>
      <c r="C29" s="57" t="s">
        <v>125</v>
      </c>
      <c r="D29" s="57" t="s">
        <v>97</v>
      </c>
      <c r="E29" s="51" t="s">
        <v>126</v>
      </c>
    </row>
    <row r="30" spans="1:5" ht="15" customHeight="1" x14ac:dyDescent="0.25">
      <c r="A30" s="114" t="s">
        <v>98</v>
      </c>
      <c r="B30" s="115" t="s">
        <v>99</v>
      </c>
      <c r="C30" s="116" t="s">
        <v>125</v>
      </c>
      <c r="D30" s="107" t="s">
        <v>97</v>
      </c>
      <c r="E30" s="109" t="s">
        <v>137</v>
      </c>
    </row>
    <row r="31" spans="1:5" x14ac:dyDescent="0.25">
      <c r="A31" s="114"/>
      <c r="B31" s="115"/>
      <c r="C31" s="116"/>
      <c r="D31" s="107"/>
      <c r="E31" s="110"/>
    </row>
    <row r="32" spans="1:5" x14ac:dyDescent="0.25">
      <c r="A32" s="114"/>
      <c r="B32" s="115"/>
      <c r="C32" s="116"/>
      <c r="D32" s="107"/>
      <c r="E32" s="110"/>
    </row>
    <row r="33" spans="1:5" ht="17.25" customHeight="1" x14ac:dyDescent="0.25">
      <c r="A33" s="114"/>
      <c r="B33" s="115"/>
      <c r="C33" s="116"/>
      <c r="D33" s="107"/>
      <c r="E33" s="111"/>
    </row>
  </sheetData>
  <mergeCells count="18">
    <mergeCell ref="A27:A28"/>
    <mergeCell ref="A1:E1"/>
    <mergeCell ref="A2:E2"/>
    <mergeCell ref="A3:E3"/>
    <mergeCell ref="A30:A33"/>
    <mergeCell ref="B30:B33"/>
    <mergeCell ref="C30:C33"/>
    <mergeCell ref="A4:A6"/>
    <mergeCell ref="B4:B6"/>
    <mergeCell ref="C4:C6"/>
    <mergeCell ref="B27:B28"/>
    <mergeCell ref="C27:C28"/>
    <mergeCell ref="D27:D28"/>
    <mergeCell ref="E27:E28"/>
    <mergeCell ref="D4:D6"/>
    <mergeCell ref="D30:D33"/>
    <mergeCell ref="E4:E6"/>
    <mergeCell ref="E30:E33"/>
  </mergeCells>
  <pageMargins left="0.51181102362204722" right="0.31496062992125984" top="0.74803149606299213" bottom="0.55118110236220474" header="0.31496062992125984" footer="0.31496062992125984"/>
  <pageSetup paperSize="9" scale="68" fitToHeight="0" orientation="landscape" r:id="rId1"/>
  <rowBreaks count="2" manualBreakCount="2">
    <brk id="13" min="1" max="4" man="1"/>
    <brk id="21" min="1"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5</vt:i4>
      </vt:variant>
    </vt:vector>
  </HeadingPairs>
  <TitlesOfParts>
    <vt:vector size="8" baseType="lpstr">
      <vt:lpstr>Финансирование</vt:lpstr>
      <vt:lpstr>ЦелевыеПоказатели </vt:lpstr>
      <vt:lpstr>Ход релизации ГП </vt:lpstr>
      <vt:lpstr>Финансирование!Заголовки_для_печати</vt:lpstr>
      <vt:lpstr>'Ход релизации ГП '!Заголовки_для_печати</vt:lpstr>
      <vt:lpstr>Финансирование!Область_печати</vt:lpstr>
      <vt:lpstr>'Ход релизации ГП '!Область_печати</vt:lpstr>
      <vt:lpstr>'ЦелевыеПоказатели '!Область_печати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Монгуш Ким Кызыл-оолович</dc:creator>
  <cp:lastModifiedBy>Монгуш Саглай Романовна</cp:lastModifiedBy>
  <cp:lastPrinted>2021-01-20T13:01:32Z</cp:lastPrinted>
  <dcterms:created xsi:type="dcterms:W3CDTF">2018-01-24T10:15:12Z</dcterms:created>
  <dcterms:modified xsi:type="dcterms:W3CDTF">2021-09-28T03:44:30Z</dcterms:modified>
</cp:coreProperties>
</file>