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7795" windowHeight="12330"/>
  </bookViews>
  <sheets>
    <sheet name="Пр18 Субсидии" sheetId="1" r:id="rId1"/>
  </sheets>
  <definedNames>
    <definedName name="_xlnm._FilterDatabase" localSheetId="0" hidden="1">'Пр18 Субсидии'!$A$11:$H$11</definedName>
    <definedName name="_xlnm.Print_Titles" localSheetId="0">'Пр18 Субсидии'!$10:$10</definedName>
    <definedName name="_xlnm.Print_Area" localSheetId="0">'Пр18 Субсидии'!$A$1:$H$35</definedName>
  </definedNames>
  <calcPr calcId="145621" fullCalcOnLoad="1"/>
</workbook>
</file>

<file path=xl/calcChain.xml><?xml version="1.0" encoding="utf-8"?>
<calcChain xmlns="http://schemas.openxmlformats.org/spreadsheetml/2006/main">
  <c r="F12" i="1" l="1"/>
  <c r="F11" i="1" s="1"/>
  <c r="G12" i="1"/>
  <c r="H12" i="1"/>
  <c r="F14" i="1"/>
  <c r="G14" i="1"/>
  <c r="H14" i="1"/>
  <c r="F16" i="1"/>
  <c r="G16" i="1"/>
  <c r="G11" i="1" s="1"/>
  <c r="H16" i="1"/>
  <c r="F19" i="1"/>
  <c r="G19" i="1"/>
  <c r="H19" i="1"/>
  <c r="H11" i="1" s="1"/>
  <c r="F22" i="1"/>
  <c r="G22" i="1"/>
  <c r="H22" i="1"/>
  <c r="F24" i="1"/>
  <c r="G24" i="1"/>
  <c r="H24" i="1"/>
  <c r="F28" i="1"/>
  <c r="G28" i="1"/>
  <c r="H28" i="1"/>
  <c r="F31" i="1"/>
  <c r="G31" i="1"/>
  <c r="H31" i="1"/>
</calcChain>
</file>

<file path=xl/sharedStrings.xml><?xml version="1.0" encoding="utf-8"?>
<sst xmlns="http://schemas.openxmlformats.org/spreadsheetml/2006/main" count="110" uniqueCount="74">
  <si>
    <t>19 3 00 75010</t>
  </si>
  <si>
    <t>03</t>
  </si>
  <si>
    <t>14</t>
  </si>
  <si>
    <t>932</t>
  </si>
  <si>
    <t>Субсидии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</t>
  </si>
  <si>
    <t>16 4 01 R4970</t>
  </si>
  <si>
    <t>10</t>
  </si>
  <si>
    <t>Субсидии на реализацию мероприятий по обеспечению жильем молодых семей</t>
  </si>
  <si>
    <t>33 0 F2 55550</t>
  </si>
  <si>
    <t>05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</si>
  <si>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</si>
  <si>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05 3 00 75080</t>
  </si>
  <si>
    <t>02</t>
  </si>
  <si>
    <t>Субсидии на обеспечение специализированной коммунальной техникой предприятий жилищно-коммунального комплекса Республики Тыва</t>
  </si>
  <si>
    <t>Министерство строительства и жилищно-коммунального хозяйства Республики Тыва</t>
  </si>
  <si>
    <t>26 0 01 R5110</t>
  </si>
  <si>
    <t>12</t>
  </si>
  <si>
    <t>04</t>
  </si>
  <si>
    <t>926</t>
  </si>
  <si>
    <t>Субсидии на проведение комплексных кадастровых работ в рамках федеральной целевой программы "Развитие единой государственной системы регистрации прав и кадастрового учета недвижимости (2014 - 2020 годы)"</t>
  </si>
  <si>
    <t>02 0 00 75120</t>
  </si>
  <si>
    <t>Субсидии бюджетам муниципальных образований Республики Тыва на поощрение победителей ежегодного конкурса на лучшее муниципальное образование по профилактике правонарушений</t>
  </si>
  <si>
    <t>Министерство земельных и имущественных отношений Республики Тыва</t>
  </si>
  <si>
    <t>07 2 E2 50970</t>
  </si>
  <si>
    <t>07</t>
  </si>
  <si>
    <t>923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</si>
  <si>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</si>
  <si>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07 2 01 76021</t>
  </si>
  <si>
    <t>Субсидии на содержание детей чабанов в образовательных организациях</t>
  </si>
  <si>
    <t>24 1 02 R0270</t>
  </si>
  <si>
    <t>01</t>
  </si>
  <si>
    <t>Субсидии на реализацию мероприятий государственной программы Российской Федерации "Доступная среда" на 2011 - 2020 годы</t>
  </si>
  <si>
    <t>Министерство образования и науки Республики Тыва</t>
  </si>
  <si>
    <t>97 0 00 75020</t>
  </si>
  <si>
    <t>920</t>
  </si>
  <si>
    <t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</si>
  <si>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Министерство финансов Республики Тыва</t>
  </si>
  <si>
    <t>40 3 01 R5760</t>
  </si>
  <si>
    <t>918</t>
  </si>
  <si>
    <t>Субсидии на обеспечение комплексного развития сельских территорий (на реализацию мероприятий по обустройству объектами инженерной инфраструктуры и благоустройству площадок, расположенных на сельских территориях, под компактную жилищную застройку, в рамках ведомственного проекта "Развитие жилищного строительства на сельских территориях и повышение уровня благоустройства домовладений" направления (подпрограммы) "Создание условий для обеспечения доступным и комфортным жильем сельского населения"</t>
  </si>
  <si>
    <t>40 2 01 R5760</t>
  </si>
  <si>
    <t xml:space="preserve">Субсидии на обеспечение комплексного развития сельских территорий (финансовая поддержка при исполнении расходных обязательств муниципальных образований по строительству жилья, предоставляемого по договору найма жилого помещения) </t>
  </si>
  <si>
    <t>Министерство сельского хозяйства и продовольствия Республики Тыва</t>
  </si>
  <si>
    <t>08 5 01 R4660</t>
  </si>
  <si>
    <t>08</t>
  </si>
  <si>
    <t>915</t>
  </si>
  <si>
    <t>Субсидии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</si>
  <si>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08 1 A1 55190</t>
  </si>
  <si>
    <t>Субсидии на государственную поддержку отрасли культуры</t>
  </si>
  <si>
    <t>Министерство культуры Республики Тыва</t>
  </si>
  <si>
    <t>17 1 14 75050</t>
  </si>
  <si>
    <t>09</t>
  </si>
  <si>
    <t>911</t>
  </si>
  <si>
    <t>Субсидии на капитальный ремонт и ремонт автомобильных дорог общего пользования населенных пунктов за счет средств Дорожного фонда Республики Тыва</t>
  </si>
  <si>
    <t>Министерство дорожно-транспортного комплекса Республики Тыва</t>
  </si>
  <si>
    <t>19 3 00 75060</t>
  </si>
  <si>
    <t>902</t>
  </si>
  <si>
    <t>Субсидии бюджетам муниципальных образований на закупку и доставку угля для казенных, бюджетных и автономных учреждений, расположенных в труднодоступных населенных пунктах</t>
  </si>
  <si>
    <t>Министерство топлива и энергетики Республики Тыва</t>
  </si>
  <si>
    <t>Всего</t>
  </si>
  <si>
    <t>Сумма на 2022 год</t>
  </si>
  <si>
    <t>Сумма на 2021 год</t>
  </si>
  <si>
    <t>Сумма на 2020 год</t>
  </si>
  <si>
    <t>ЦСР</t>
  </si>
  <si>
    <t>ПР</t>
  </si>
  <si>
    <t>Рз</t>
  </si>
  <si>
    <t>Мин</t>
  </si>
  <si>
    <t>Наименование</t>
  </si>
  <si>
    <t>(тыс. рублей)</t>
  </si>
  <si>
    <t>ПЕРЕЧЕНЬ СУБСИДИЙ БЮДЖЕТАМ МУНИЦИПАЛЬНЫХ ОБРАЗОВАНИЙ РЕСПУБЛИКИ ТЫВА, ПРЕДОСТАВЛЯЕМЫХ ИЗ РЕСПУБЛИКАНСКОГО БЮДЖЕТА РЕСПУБЛИКИ ТЫВА В ЦЕЛЯХ СОФИНАНСИРОВАНИЯ РАСХОДНЫХ ОБЯЗАТЕЛЬСТВ, ВОЗНИКАЮЩИХ ПРИ ВЫПОЛНЕНИИ ПОЛНОМОЧИЙ ОРГАНОВ МЕСТНОГО САМОУПРАВЛЕНИЯ ПО РЕШЕНИЮ ВОПРОСОВ МЕСТНОГО ЗНАЧЕНИЯ, НА 2020 ГОД И НА ПЛАНОВЫЙ ПЕРИОД 2021 И 2022 ГОДОВ</t>
  </si>
  <si>
    <t>на 2020 год и на плановый период 2021 и 2022 годов"</t>
  </si>
  <si>
    <t>"О республиканском бюджете Республики Тыва</t>
  </si>
  <si>
    <t xml:space="preserve">к Закону Республики Тыва </t>
  </si>
  <si>
    <t>Приложение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</si>
</sst>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"/>
    <numFmt numFmtId="165" formatCode="&quot;Да&quot;;&quot;Да&quot;;&quot;Нет&quot;"/>
    <numFmt numFmtId="166" formatCode="_(* #,##0.00_);_(* \(#,##0.00\);_(* &quot;-&quot;??_);_(@_)"/>
  </numFmts>
  <fonts count="2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38">
    <xf numFmtId="0" fontId="0" fillId="0" borderId="0"/>
    <xf numFmtId="0" fontId="2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" applyNumberFormat="0" applyAlignment="0" applyProtection="0"/>
    <xf numFmtId="0" fontId="13" fillId="9" borderId="3" applyNumberFormat="0" applyAlignment="0" applyProtection="0"/>
    <xf numFmtId="0" fontId="14" fillId="9" borderId="2" applyNumberFormat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10" borderId="8" applyNumberFormat="0" applyAlignment="0" applyProtection="0"/>
    <xf numFmtId="0" fontId="20" fillId="0" borderId="0" applyNumberFormat="0" applyFill="0" applyBorder="0" applyAlignment="0" applyProtection="0"/>
    <xf numFmtId="0" fontId="21" fillId="1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3" fillId="12" borderId="0" applyNumberFormat="0" applyBorder="0" applyAlignment="0" applyProtection="0"/>
    <xf numFmtId="0" fontId="24" fillId="0" borderId="0" applyNumberFormat="0" applyFill="0" applyBorder="0" applyAlignment="0" applyProtection="0"/>
    <xf numFmtId="0" fontId="2" fillId="13" borderId="9" applyNumberFormat="0" applyFont="0" applyAlignment="0" applyProtection="0"/>
    <xf numFmtId="0" fontId="25" fillId="0" borderId="10" applyNumberFormat="0" applyFill="0" applyAlignment="0" applyProtection="0"/>
    <xf numFmtId="0" fontId="26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7" fillId="14" borderId="0" applyNumberFormat="0" applyBorder="0" applyAlignment="0" applyProtection="0"/>
  </cellStyleXfs>
  <cellXfs count="20">
    <xf numFmtId="0" fontId="0" fillId="0" borderId="0" xfId="0"/>
    <xf numFmtId="0" fontId="2" fillId="0" borderId="0" xfId="1"/>
    <xf numFmtId="164" fontId="3" fillId="0" borderId="0" xfId="1" applyNumberFormat="1" applyFont="1" applyFill="1" applyBorder="1" applyAlignment="1">
      <alignment horizontal="right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1" applyFont="1"/>
    <xf numFmtId="164" fontId="5" fillId="0" borderId="0" xfId="1" applyNumberFormat="1" applyFont="1" applyFill="1" applyBorder="1" applyAlignment="1">
      <alignment horizontal="right" vertical="center" wrapText="1"/>
    </xf>
    <xf numFmtId="0" fontId="5" fillId="0" borderId="0" xfId="1" applyNumberFormat="1" applyFont="1" applyFill="1" applyBorder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 shrinkToFit="1"/>
    </xf>
    <xf numFmtId="0" fontId="8" fillId="0" borderId="0" xfId="1" applyNumberFormat="1" applyFont="1" applyFill="1" applyBorder="1" applyAlignment="1">
      <alignment horizontal="right" vertical="center"/>
    </xf>
    <xf numFmtId="0" fontId="9" fillId="0" borderId="0" xfId="1" applyFont="1" applyFill="1"/>
    <xf numFmtId="0" fontId="10" fillId="0" borderId="0" xfId="1" applyNumberFormat="1" applyFont="1" applyFill="1" applyBorder="1" applyAlignment="1">
      <alignment vertical="center" wrapText="1"/>
    </xf>
    <xf numFmtId="0" fontId="10" fillId="0" borderId="0" xfId="1" applyNumberFormat="1" applyFont="1" applyFill="1" applyBorder="1" applyAlignment="1">
      <alignment horizontal="center" vertical="center" wrapText="1"/>
    </xf>
  </cellXfs>
  <cellStyles count="3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"/>
    <cellStyle name="Обычный 3" xfId="19"/>
    <cellStyle name="Обычный 3 2" xfId="20"/>
    <cellStyle name="Обычный 4" xfId="21"/>
    <cellStyle name="Обычный 5" xfId="22"/>
    <cellStyle name="Обычный 5 2" xfId="23"/>
    <cellStyle name="Обычный 6" xfId="24"/>
    <cellStyle name="Обычный 7" xfId="25"/>
    <cellStyle name="Плохой 2" xfId="26"/>
    <cellStyle name="Пояснение 2" xfId="27"/>
    <cellStyle name="Примечание 2" xfId="28"/>
    <cellStyle name="Связанная ячейка 2" xfId="29"/>
    <cellStyle name="Текст предупреждения 2" xfId="30"/>
    <cellStyle name="Финансовый 2" xfId="31"/>
    <cellStyle name="Финансовый 3" xfId="32"/>
    <cellStyle name="Финансовый 4" xfId="33"/>
    <cellStyle name="Финансовый 4 2" xfId="34"/>
    <cellStyle name="Финансовый 5" xfId="35"/>
    <cellStyle name="Финансовый 5 2" xfId="36"/>
    <cellStyle name="Хороший 2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35"/>
  <sheetViews>
    <sheetView tabSelected="1" view="pageBreakPreview" zoomScale="120" zoomScaleNormal="100" zoomScaleSheetLayoutView="120" workbookViewId="0">
      <selection activeCell="K8" sqref="K8"/>
    </sheetView>
  </sheetViews>
  <sheetFormatPr defaultRowHeight="12.75" x14ac:dyDescent="0.2"/>
  <cols>
    <col min="1" max="1" width="52.7109375" style="1" customWidth="1"/>
    <col min="2" max="2" width="8.7109375" style="1" customWidth="1"/>
    <col min="3" max="3" width="6.5703125" style="1" customWidth="1"/>
    <col min="4" max="4" width="6.42578125" style="1" customWidth="1"/>
    <col min="5" max="5" width="11.7109375" style="1" customWidth="1"/>
    <col min="6" max="8" width="12.42578125" style="1" customWidth="1"/>
    <col min="9" max="16384" width="9.140625" style="1"/>
  </cols>
  <sheetData>
    <row r="1" spans="1:8" ht="15" x14ac:dyDescent="0.2">
      <c r="H1" s="16" t="s">
        <v>73</v>
      </c>
    </row>
    <row r="2" spans="1:8" ht="15" x14ac:dyDescent="0.2">
      <c r="H2" s="16" t="s">
        <v>72</v>
      </c>
    </row>
    <row r="3" spans="1:8" ht="15" x14ac:dyDescent="0.2">
      <c r="H3" s="16" t="s">
        <v>71</v>
      </c>
    </row>
    <row r="4" spans="1:8" ht="15" x14ac:dyDescent="0.2">
      <c r="H4" s="16" t="s">
        <v>70</v>
      </c>
    </row>
    <row r="7" spans="1:8" ht="78" customHeight="1" x14ac:dyDescent="0.2">
      <c r="A7" s="19" t="s">
        <v>69</v>
      </c>
      <c r="B7" s="19"/>
      <c r="C7" s="19"/>
      <c r="D7" s="19"/>
      <c r="E7" s="19"/>
      <c r="F7" s="19"/>
      <c r="G7" s="19"/>
      <c r="H7" s="19"/>
    </row>
    <row r="8" spans="1:8" ht="14.25" x14ac:dyDescent="0.2">
      <c r="A8" s="18"/>
      <c r="B8" s="18"/>
      <c r="C8" s="18"/>
      <c r="D8" s="18"/>
    </row>
    <row r="9" spans="1:8" ht="15" x14ac:dyDescent="0.25">
      <c r="A9" s="17"/>
      <c r="B9" s="17"/>
      <c r="C9" s="17"/>
      <c r="H9" s="16" t="s">
        <v>68</v>
      </c>
    </row>
    <row r="10" spans="1:8" s="12" customFormat="1" ht="30" x14ac:dyDescent="0.2">
      <c r="A10" s="15" t="s">
        <v>67</v>
      </c>
      <c r="B10" s="14" t="s">
        <v>66</v>
      </c>
      <c r="C10" s="14" t="s">
        <v>65</v>
      </c>
      <c r="D10" s="14" t="s">
        <v>64</v>
      </c>
      <c r="E10" s="14" t="s">
        <v>63</v>
      </c>
      <c r="F10" s="13" t="s">
        <v>62</v>
      </c>
      <c r="G10" s="13" t="s">
        <v>61</v>
      </c>
      <c r="H10" s="13" t="s">
        <v>60</v>
      </c>
    </row>
    <row r="11" spans="1:8" s="9" customFormat="1" ht="14.25" x14ac:dyDescent="0.2">
      <c r="A11" s="8" t="s">
        <v>59</v>
      </c>
      <c r="B11" s="10"/>
      <c r="C11" s="10"/>
      <c r="D11" s="10"/>
      <c r="E11" s="10"/>
      <c r="F11" s="7">
        <f>F12+F14+F16+F19+F22+F24+F28+F31</f>
        <v>731486.5</v>
      </c>
      <c r="G11" s="7">
        <f>G12+G14+G16+G19+G22+G24+G28+G31</f>
        <v>697702.10000000009</v>
      </c>
      <c r="H11" s="7">
        <f>H12+H14+H16+H19+H22+H24+H28+H31</f>
        <v>694357.5</v>
      </c>
    </row>
    <row r="12" spans="1:8" s="9" customFormat="1" ht="14.25" x14ac:dyDescent="0.2">
      <c r="A12" s="8" t="s">
        <v>58</v>
      </c>
      <c r="B12" s="11" t="s">
        <v>56</v>
      </c>
      <c r="C12" s="10"/>
      <c r="D12" s="10"/>
      <c r="E12" s="10"/>
      <c r="F12" s="7">
        <f>F13</f>
        <v>45315.5</v>
      </c>
      <c r="G12" s="7">
        <f>G13</f>
        <v>43219.7</v>
      </c>
      <c r="H12" s="7">
        <f>H13</f>
        <v>42978.9</v>
      </c>
    </row>
    <row r="13" spans="1:8" ht="33.75" x14ac:dyDescent="0.2">
      <c r="A13" s="4" t="s">
        <v>57</v>
      </c>
      <c r="B13" s="3" t="s">
        <v>56</v>
      </c>
      <c r="C13" s="3" t="s">
        <v>2</v>
      </c>
      <c r="D13" s="3" t="s">
        <v>1</v>
      </c>
      <c r="E13" s="3" t="s">
        <v>55</v>
      </c>
      <c r="F13" s="2">
        <v>45315.5</v>
      </c>
      <c r="G13" s="2">
        <v>43219.7</v>
      </c>
      <c r="H13" s="2">
        <v>42978.9</v>
      </c>
    </row>
    <row r="14" spans="1:8" s="6" customFormat="1" ht="21" x14ac:dyDescent="0.2">
      <c r="A14" s="8" t="s">
        <v>54</v>
      </c>
      <c r="B14" s="3" t="s">
        <v>52</v>
      </c>
      <c r="F14" s="7">
        <f>F15</f>
        <v>42321.8</v>
      </c>
      <c r="G14" s="7">
        <f>G15</f>
        <v>40364.5</v>
      </c>
      <c r="H14" s="7">
        <f>H15</f>
        <v>40139.599999999999</v>
      </c>
    </row>
    <row r="15" spans="1:8" ht="33.75" x14ac:dyDescent="0.2">
      <c r="A15" s="4" t="s">
        <v>53</v>
      </c>
      <c r="B15" s="3" t="s">
        <v>52</v>
      </c>
      <c r="C15" s="3" t="s">
        <v>17</v>
      </c>
      <c r="D15" s="3" t="s">
        <v>51</v>
      </c>
      <c r="E15" s="3" t="s">
        <v>50</v>
      </c>
      <c r="F15" s="2">
        <v>42321.8</v>
      </c>
      <c r="G15" s="2">
        <v>40364.5</v>
      </c>
      <c r="H15" s="2">
        <v>40139.599999999999</v>
      </c>
    </row>
    <row r="16" spans="1:8" s="6" customFormat="1" x14ac:dyDescent="0.2">
      <c r="A16" s="8" t="s">
        <v>49</v>
      </c>
      <c r="B16" s="3" t="s">
        <v>45</v>
      </c>
      <c r="F16" s="7">
        <f>F17+F18</f>
        <v>6658.6</v>
      </c>
      <c r="G16" s="7">
        <f>G17+G18</f>
        <v>6350.6</v>
      </c>
      <c r="H16" s="7">
        <f>H17+H18</f>
        <v>6315.2</v>
      </c>
    </row>
    <row r="17" spans="1:8" x14ac:dyDescent="0.2">
      <c r="A17" s="4" t="s">
        <v>48</v>
      </c>
      <c r="B17" s="3" t="s">
        <v>45</v>
      </c>
      <c r="C17" s="3" t="s">
        <v>44</v>
      </c>
      <c r="D17" s="3" t="s">
        <v>30</v>
      </c>
      <c r="E17" s="3" t="s">
        <v>47</v>
      </c>
      <c r="F17" s="2">
        <v>1058.5999999999999</v>
      </c>
      <c r="G17" s="2">
        <v>1009.6</v>
      </c>
      <c r="H17" s="2">
        <v>1004</v>
      </c>
    </row>
    <row r="18" spans="1:8" ht="33.75" x14ac:dyDescent="0.2">
      <c r="A18" s="4" t="s">
        <v>46</v>
      </c>
      <c r="B18" s="3" t="s">
        <v>45</v>
      </c>
      <c r="C18" s="3" t="s">
        <v>44</v>
      </c>
      <c r="D18" s="3" t="s">
        <v>30</v>
      </c>
      <c r="E18" s="3" t="s">
        <v>43</v>
      </c>
      <c r="F18" s="2">
        <v>5600</v>
      </c>
      <c r="G18" s="2">
        <v>5341</v>
      </c>
      <c r="H18" s="2">
        <v>5311.2</v>
      </c>
    </row>
    <row r="19" spans="1:8" s="6" customFormat="1" ht="21" x14ac:dyDescent="0.2">
      <c r="A19" s="8" t="s">
        <v>42</v>
      </c>
      <c r="B19" s="3" t="s">
        <v>38</v>
      </c>
      <c r="F19" s="7">
        <f>F20+F21</f>
        <v>86706.2</v>
      </c>
      <c r="G19" s="7">
        <f>G20+G21</f>
        <v>82696.2</v>
      </c>
      <c r="H19" s="7">
        <f>H20+H21</f>
        <v>82235.399999999994</v>
      </c>
    </row>
    <row r="20" spans="1:8" ht="45" x14ac:dyDescent="0.2">
      <c r="A20" s="4" t="s">
        <v>41</v>
      </c>
      <c r="B20" s="3" t="s">
        <v>38</v>
      </c>
      <c r="C20" s="3" t="s">
        <v>9</v>
      </c>
      <c r="D20" s="3" t="s">
        <v>30</v>
      </c>
      <c r="E20" s="3" t="s">
        <v>40</v>
      </c>
      <c r="F20" s="2">
        <v>57312.2</v>
      </c>
      <c r="G20" s="2">
        <v>54661.599999999999</v>
      </c>
      <c r="H20" s="2">
        <v>54357</v>
      </c>
    </row>
    <row r="21" spans="1:8" ht="90" x14ac:dyDescent="0.2">
      <c r="A21" s="4" t="s">
        <v>39</v>
      </c>
      <c r="B21" s="3" t="s">
        <v>38</v>
      </c>
      <c r="C21" s="3" t="s">
        <v>9</v>
      </c>
      <c r="D21" s="3" t="s">
        <v>12</v>
      </c>
      <c r="E21" s="3" t="s">
        <v>37</v>
      </c>
      <c r="F21" s="2">
        <v>29394</v>
      </c>
      <c r="G21" s="2">
        <v>28034.6</v>
      </c>
      <c r="H21" s="2">
        <v>27878.400000000001</v>
      </c>
    </row>
    <row r="22" spans="1:8" s="6" customFormat="1" x14ac:dyDescent="0.2">
      <c r="A22" s="8" t="s">
        <v>36</v>
      </c>
      <c r="B22" s="3" t="s">
        <v>34</v>
      </c>
      <c r="F22" s="7">
        <f>F23</f>
        <v>358284.79999999999</v>
      </c>
      <c r="G22" s="7">
        <f>G23</f>
        <v>341714.4</v>
      </c>
      <c r="H22" s="7">
        <f>H23</f>
        <v>339810.7</v>
      </c>
    </row>
    <row r="23" spans="1:8" ht="56.25" x14ac:dyDescent="0.2">
      <c r="A23" s="4" t="s">
        <v>35</v>
      </c>
      <c r="B23" s="3" t="s">
        <v>34</v>
      </c>
      <c r="C23" s="3" t="s">
        <v>2</v>
      </c>
      <c r="D23" s="3" t="s">
        <v>1</v>
      </c>
      <c r="E23" s="3" t="s">
        <v>33</v>
      </c>
      <c r="F23" s="2">
        <v>358284.79999999999</v>
      </c>
      <c r="G23" s="2">
        <v>341714.4</v>
      </c>
      <c r="H23" s="2">
        <v>339810.7</v>
      </c>
    </row>
    <row r="24" spans="1:8" s="6" customFormat="1" x14ac:dyDescent="0.2">
      <c r="A24" s="8" t="s">
        <v>32</v>
      </c>
      <c r="B24" s="3" t="s">
        <v>25</v>
      </c>
      <c r="F24" s="7">
        <f>F25+F26+F27</f>
        <v>42575.9</v>
      </c>
      <c r="G24" s="7">
        <f>G25+G26+G27</f>
        <v>40606.800000000003</v>
      </c>
      <c r="H24" s="7">
        <f>H25+H26+H27</f>
        <v>40917.4</v>
      </c>
    </row>
    <row r="25" spans="1:8" ht="22.5" x14ac:dyDescent="0.2">
      <c r="A25" s="4" t="s">
        <v>31</v>
      </c>
      <c r="B25" s="3" t="s">
        <v>25</v>
      </c>
      <c r="C25" s="3" t="s">
        <v>24</v>
      </c>
      <c r="D25" s="3" t="s">
        <v>30</v>
      </c>
      <c r="E25" s="3" t="s">
        <v>29</v>
      </c>
      <c r="F25" s="2">
        <v>2692.1</v>
      </c>
      <c r="G25" s="2">
        <v>2567.6</v>
      </c>
      <c r="H25" s="2">
        <v>2553.3000000000002</v>
      </c>
    </row>
    <row r="26" spans="1:8" x14ac:dyDescent="0.2">
      <c r="A26" s="4" t="s">
        <v>28</v>
      </c>
      <c r="B26" s="3" t="s">
        <v>25</v>
      </c>
      <c r="C26" s="3" t="s">
        <v>24</v>
      </c>
      <c r="D26" s="3" t="s">
        <v>12</v>
      </c>
      <c r="E26" s="3" t="s">
        <v>27</v>
      </c>
      <c r="F26" s="2">
        <v>2742</v>
      </c>
      <c r="G26" s="2">
        <v>2615.1999999999998</v>
      </c>
      <c r="H26" s="2">
        <v>2600.6</v>
      </c>
    </row>
    <row r="27" spans="1:8" ht="33.75" x14ac:dyDescent="0.2">
      <c r="A27" s="4" t="s">
        <v>26</v>
      </c>
      <c r="B27" s="3" t="s">
        <v>25</v>
      </c>
      <c r="C27" s="3" t="s">
        <v>24</v>
      </c>
      <c r="D27" s="3" t="s">
        <v>12</v>
      </c>
      <c r="E27" s="3" t="s">
        <v>23</v>
      </c>
      <c r="F27" s="2">
        <v>37141.800000000003</v>
      </c>
      <c r="G27" s="2">
        <v>35424</v>
      </c>
      <c r="H27" s="2">
        <v>35763.5</v>
      </c>
    </row>
    <row r="28" spans="1:8" s="6" customFormat="1" ht="21" x14ac:dyDescent="0.2">
      <c r="A28" s="8" t="s">
        <v>22</v>
      </c>
      <c r="B28" s="3" t="s">
        <v>18</v>
      </c>
      <c r="F28" s="7">
        <f>F29+F30</f>
        <v>22788.5</v>
      </c>
      <c r="G28" s="7">
        <f>G29+G30</f>
        <v>21734.5</v>
      </c>
      <c r="H28" s="7">
        <f>H29+H30</f>
        <v>21613.5</v>
      </c>
    </row>
    <row r="29" spans="1:8" ht="33.75" x14ac:dyDescent="0.2">
      <c r="A29" s="4" t="s">
        <v>21</v>
      </c>
      <c r="B29" s="3" t="s">
        <v>18</v>
      </c>
      <c r="C29" s="3" t="s">
        <v>1</v>
      </c>
      <c r="D29" s="3" t="s">
        <v>2</v>
      </c>
      <c r="E29" s="3" t="s">
        <v>20</v>
      </c>
      <c r="F29" s="2">
        <v>220</v>
      </c>
      <c r="G29" s="2">
        <v>209.8</v>
      </c>
      <c r="H29" s="2">
        <v>208.7</v>
      </c>
    </row>
    <row r="30" spans="1:8" ht="45" x14ac:dyDescent="0.2">
      <c r="A30" s="4" t="s">
        <v>19</v>
      </c>
      <c r="B30" s="3" t="s">
        <v>18</v>
      </c>
      <c r="C30" s="3" t="s">
        <v>17</v>
      </c>
      <c r="D30" s="3" t="s">
        <v>16</v>
      </c>
      <c r="E30" s="3" t="s">
        <v>15</v>
      </c>
      <c r="F30" s="2">
        <v>22568.5</v>
      </c>
      <c r="G30" s="2">
        <v>21524.7</v>
      </c>
      <c r="H30" s="2">
        <v>21404.799999999999</v>
      </c>
    </row>
    <row r="31" spans="1:8" s="6" customFormat="1" ht="21" x14ac:dyDescent="0.2">
      <c r="A31" s="8" t="s">
        <v>14</v>
      </c>
      <c r="B31" s="3" t="s">
        <v>3</v>
      </c>
      <c r="F31" s="7">
        <f>F32+F34+F35+F33</f>
        <v>126835.20000000001</v>
      </c>
      <c r="G31" s="7">
        <f>G32+G34+G35+G33</f>
        <v>121015.4</v>
      </c>
      <c r="H31" s="7">
        <f>H32+H34+H35+H33</f>
        <v>120346.8</v>
      </c>
    </row>
    <row r="32" spans="1:8" ht="22.5" x14ac:dyDescent="0.2">
      <c r="A32" s="4" t="s">
        <v>13</v>
      </c>
      <c r="B32" s="3" t="s">
        <v>3</v>
      </c>
      <c r="C32" s="3" t="s">
        <v>9</v>
      </c>
      <c r="D32" s="3" t="s">
        <v>12</v>
      </c>
      <c r="E32" s="3" t="s">
        <v>11</v>
      </c>
      <c r="F32" s="2">
        <v>14828.1</v>
      </c>
      <c r="G32" s="2">
        <v>14142.3</v>
      </c>
      <c r="H32" s="2">
        <v>14063.5</v>
      </c>
    </row>
    <row r="33" spans="1:8" ht="33.75" x14ac:dyDescent="0.2">
      <c r="A33" s="4" t="s">
        <v>10</v>
      </c>
      <c r="B33" s="3">
        <v>932</v>
      </c>
      <c r="C33" s="5" t="s">
        <v>9</v>
      </c>
      <c r="D33" s="5" t="s">
        <v>1</v>
      </c>
      <c r="E33" s="5" t="s">
        <v>8</v>
      </c>
      <c r="F33" s="2">
        <v>1000</v>
      </c>
      <c r="G33" s="2">
        <v>1000</v>
      </c>
      <c r="H33" s="2">
        <v>1000</v>
      </c>
    </row>
    <row r="34" spans="1:8" ht="22.5" x14ac:dyDescent="0.2">
      <c r="A34" s="4" t="s">
        <v>7</v>
      </c>
      <c r="B34" s="3" t="s">
        <v>3</v>
      </c>
      <c r="C34" s="3" t="s">
        <v>6</v>
      </c>
      <c r="D34" s="3" t="s">
        <v>1</v>
      </c>
      <c r="E34" s="3" t="s">
        <v>5</v>
      </c>
      <c r="F34" s="2">
        <v>66457.5</v>
      </c>
      <c r="G34" s="2">
        <v>63383.9</v>
      </c>
      <c r="H34" s="2">
        <v>63030.8</v>
      </c>
    </row>
    <row r="35" spans="1:8" ht="78.75" x14ac:dyDescent="0.2">
      <c r="A35" s="4" t="s">
        <v>4</v>
      </c>
      <c r="B35" s="3" t="s">
        <v>3</v>
      </c>
      <c r="C35" s="3" t="s">
        <v>2</v>
      </c>
      <c r="D35" s="3" t="s">
        <v>1</v>
      </c>
      <c r="E35" s="3" t="s">
        <v>0</v>
      </c>
      <c r="F35" s="2">
        <v>44549.599999999999</v>
      </c>
      <c r="G35" s="2">
        <v>42489.2</v>
      </c>
      <c r="H35" s="2">
        <v>42252.5</v>
      </c>
    </row>
  </sheetData>
  <autoFilter ref="A11:H11"/>
  <mergeCells count="1">
    <mergeCell ref="A7:H7"/>
  </mergeCells>
  <pageMargins left="0.4" right="0.28000000000000003" top="0.32" bottom="0.32" header="0.31496062992125984" footer="0.31496062992125984"/>
  <pageSetup paperSize="9" scale="79" fitToHeight="0" orientation="portrait" r:id="rId1"/>
  <headerFooter differentFirst="1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Пр18 Субсидии</vt:lpstr>
      <vt:lpstr>'Пр18 Субсидии'!Заголовки_для_печати</vt:lpstr>
      <vt:lpstr>'Пр18 Субсидии'!Область_печати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Ондар Алдынай Сергеевна</dc:creator>
  <cp:lastModifiedBy>Ондар Алдынай Сергеевна</cp:lastModifiedBy>
  <dcterms:created xsi:type="dcterms:W3CDTF">2019-12-05T09:35:14Z</dcterms:created>
  <dcterms:modified xsi:type="dcterms:W3CDTF">2019-12-05T09:35:35Z</dcterms:modified>
</cp:coreProperties>
</file>